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drawings/drawing4.xml" ContentType="application/vnd.openxmlformats-officedocument.drawing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drawings/drawing5.xml" ContentType="application/vnd.openxmlformats-officedocument.drawing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drawings/drawing6.xml" ContentType="application/vnd.openxmlformats-officedocument.drawing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drawings/drawing7.xml" ContentType="application/vnd.openxmlformats-officedocument.drawing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drawings/drawing8.xml" ContentType="application/vnd.openxmlformats-officedocument.drawing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drawings/drawing9.xml" ContentType="application/vnd.openxmlformats-officedocument.drawing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I:\ABTEILUNG_62\623\_Allgemein\FP 2021-2027\Publizität\ESF-Webseite\Migration 2023\Arbeitshilfen\Vordrucke und Muster für spezifische Förderansätze\"/>
    </mc:Choice>
  </mc:AlternateContent>
  <bookViews>
    <workbookView xWindow="0" yWindow="0" windowWidth="23040" windowHeight="8676" tabRatio="800"/>
  </bookViews>
  <sheets>
    <sheet name="DokuHP ZP1" sheetId="2" r:id="rId1"/>
    <sheet name="Förderplan I" sheetId="1" r:id="rId2"/>
    <sheet name="DokuHP ZP2" sheetId="9" r:id="rId3"/>
    <sheet name="Förderplan II" sheetId="12" r:id="rId4"/>
    <sheet name="DokuHP ZP3" sheetId="10" r:id="rId5"/>
    <sheet name="Förderplan III" sheetId="13" r:id="rId6"/>
    <sheet name="DokuHP ZP4 (neu)" sheetId="16" r:id="rId7"/>
    <sheet name="Förderplan IV" sheetId="14" r:id="rId8"/>
    <sheet name="ZPAustritt (abschließend)" sheetId="4" r:id="rId9"/>
  </sheets>
  <definedNames>
    <definedName name="_GoBack" localSheetId="1">'Förderplan I'!#REF!</definedName>
    <definedName name="_GoBack" localSheetId="3">'Förderplan II'!#REF!</definedName>
    <definedName name="_GoBack" localSheetId="5">'Förderplan III'!#REF!</definedName>
    <definedName name="_GoBack" localSheetId="7">'Förderplan IV'!#REF!</definedName>
    <definedName name="_xlnm.Print_Area" localSheetId="0">'DokuHP ZP1'!$A$1:$C$116</definedName>
    <definedName name="_xlnm.Print_Area" localSheetId="2">'DokuHP ZP2'!$A$1:$C$116</definedName>
    <definedName name="_xlnm.Print_Area" localSheetId="4">'DokuHP ZP3'!$A$1:$C$118</definedName>
    <definedName name="_xlnm.Print_Area" localSheetId="6">'DokuHP ZP4 (neu)'!$A$1:$C$116</definedName>
    <definedName name="_xlnm.Print_Area" localSheetId="8">'ZPAustritt (abschließend)'!$A$1:$C$124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4" l="1"/>
  <c r="B19" i="14"/>
  <c r="B18" i="14"/>
  <c r="B17" i="14"/>
  <c r="B16" i="14"/>
  <c r="B15" i="14"/>
  <c r="B14" i="14"/>
  <c r="B13" i="14"/>
  <c r="B12" i="14"/>
  <c r="B11" i="14"/>
  <c r="C71" i="4" l="1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61" i="16" l="1"/>
  <c r="C61" i="2"/>
  <c r="B15" i="13" l="1"/>
  <c r="B14" i="13"/>
  <c r="B13" i="13"/>
  <c r="B15" i="12"/>
  <c r="B14" i="12"/>
  <c r="B13" i="12"/>
  <c r="B73" i="4"/>
  <c r="B56" i="4"/>
  <c r="B73" i="10"/>
  <c r="B56" i="10"/>
  <c r="B73" i="9"/>
  <c r="B56" i="9"/>
  <c r="B73" i="16"/>
  <c r="C66" i="16"/>
  <c r="B56" i="16"/>
  <c r="C71" i="16" s="1"/>
  <c r="C67" i="16" l="1"/>
  <c r="C65" i="16"/>
  <c r="C59" i="16"/>
  <c r="C60" i="16"/>
  <c r="C68" i="16"/>
  <c r="C64" i="16"/>
  <c r="C58" i="16"/>
  <c r="C69" i="16"/>
  <c r="C70" i="16"/>
  <c r="C57" i="16"/>
  <c r="C62" i="16"/>
  <c r="C63" i="16"/>
  <c r="B15" i="1"/>
  <c r="C6" i="4" l="1"/>
  <c r="B5" i="14"/>
  <c r="B5" i="13"/>
  <c r="C6" i="10"/>
  <c r="B5" i="12"/>
  <c r="C6" i="9"/>
  <c r="B5" i="1"/>
  <c r="B20" i="13" l="1"/>
  <c r="B19" i="13"/>
  <c r="B18" i="13"/>
  <c r="B17" i="13"/>
  <c r="B16" i="13"/>
  <c r="B12" i="13"/>
  <c r="B11" i="13"/>
  <c r="B20" i="12"/>
  <c r="B19" i="12"/>
  <c r="B18" i="12"/>
  <c r="B17" i="12"/>
  <c r="B16" i="12"/>
  <c r="B12" i="12"/>
  <c r="B11" i="12"/>
  <c r="B20" i="1" l="1"/>
  <c r="B19" i="1"/>
  <c r="B18" i="1"/>
  <c r="B17" i="1"/>
  <c r="B16" i="1" l="1"/>
  <c r="B14" i="1"/>
  <c r="B13" i="1"/>
  <c r="B12" i="1"/>
  <c r="B11" i="1"/>
  <c r="B73" i="2" l="1"/>
  <c r="B56" i="2" l="1"/>
  <c r="C59" i="2" l="1"/>
  <c r="C63" i="2"/>
  <c r="C67" i="2"/>
  <c r="C71" i="2"/>
  <c r="C60" i="2"/>
  <c r="C64" i="2"/>
  <c r="C68" i="2"/>
  <c r="C57" i="2"/>
  <c r="C65" i="2"/>
  <c r="C69" i="2"/>
  <c r="C58" i="2"/>
  <c r="C62" i="2"/>
  <c r="C66" i="2"/>
  <c r="C70" i="2"/>
</calcChain>
</file>

<file path=xl/sharedStrings.xml><?xml version="1.0" encoding="utf-8"?>
<sst xmlns="http://schemas.openxmlformats.org/spreadsheetml/2006/main" count="867" uniqueCount="132">
  <si>
    <t>Teilnehmer-ID:</t>
  </si>
  <si>
    <t xml:space="preserve">Zuweisungszeitraum:  </t>
  </si>
  <si>
    <t>1. Qualifikation:</t>
  </si>
  <si>
    <t>2. Alltagskompetenzen:</t>
  </si>
  <si>
    <t>4. Arbeits- und Sozialverhalten:</t>
  </si>
  <si>
    <t>5. Finanzielle Situation:</t>
  </si>
  <si>
    <t>6. Gesundheit:</t>
  </si>
  <si>
    <t>7. Straffälligkeit:</t>
  </si>
  <si>
    <t>Zwischenstand:</t>
  </si>
  <si>
    <t>Geringer Handlungsbedarf</t>
  </si>
  <si>
    <t>1. Handlungsfeld
    Qualifikation</t>
  </si>
  <si>
    <t xml:space="preserve">wurden folgende Handlungsbedarfe festgestellt: </t>
  </si>
  <si>
    <t>Zielvereinbarung/en:</t>
  </si>
  <si>
    <t xml:space="preserve">2. </t>
  </si>
  <si>
    <t>Aktuelle Einschätzung des Handlungsbedarfes:</t>
  </si>
  <si>
    <t>2. Handlungsfeld
    Alltagskompetenzen</t>
  </si>
  <si>
    <t xml:space="preserve">4. Handlungsfeld
    Arbeits- und Sozialverhalten </t>
  </si>
  <si>
    <t>5. Handlungsfeld
    Finanzielle Situation</t>
  </si>
  <si>
    <t>6. Handlungsfeld
    Gesundheit</t>
  </si>
  <si>
    <t>7. Handlungsfeld
    Straffälligkeit</t>
  </si>
  <si>
    <t>8. Handlungsfeld
    Wohnen</t>
  </si>
  <si>
    <t>Stammdaten</t>
  </si>
  <si>
    <t>Datum der Erhebung</t>
  </si>
  <si>
    <t>Ausländischer Schulabschluss</t>
  </si>
  <si>
    <t>Ausländischer Berufsabschluss</t>
  </si>
  <si>
    <t>Berufserfahrung</t>
  </si>
  <si>
    <t>Bewerbungsunterlagen</t>
  </si>
  <si>
    <t>Bewerbungsverhalten</t>
  </si>
  <si>
    <t>Alltagskompetenzen</t>
  </si>
  <si>
    <t>Deutsch-Kenntnisse verstehen-sprechen</t>
  </si>
  <si>
    <t>Deutsch-Kenntnisse lesen-schreiben</t>
  </si>
  <si>
    <t>Äußere Erscheinung</t>
  </si>
  <si>
    <t>Kontaktgestaltung</t>
  </si>
  <si>
    <t>Mobilität (Bereitschaft und Ressourcen)</t>
  </si>
  <si>
    <t>Führerschein</t>
  </si>
  <si>
    <t xml:space="preserve">Handlungsbedarf Alltagskompetenzen </t>
  </si>
  <si>
    <t>Selbsteinschätzung eigener Hilfebedarf</t>
  </si>
  <si>
    <t>Verbleib</t>
  </si>
  <si>
    <t xml:space="preserve">          Der Teilnehmende befindet sich weiterhin im Projekt. Die Förderplanung konnte aktuell nicht in einem   
          Förderplangespräch erörtert werden.</t>
  </si>
  <si>
    <t xml:space="preserve">          Der Teilnehmende befindet sich nicht mehr im Projekt. Ein Abschlussgespräch konnte nicht durchgeführt 
          werden. </t>
  </si>
  <si>
    <t>Datum, Unterschrift Teilnehmer/-in</t>
  </si>
  <si>
    <t>Datum, Unterschrift Projektpersonal</t>
  </si>
  <si>
    <t>Kinderbetreuung</t>
  </si>
  <si>
    <t>Familie</t>
  </si>
  <si>
    <t>Soziales Netzwerk außerhalb Familie</t>
  </si>
  <si>
    <t>Umfang privater Aktivitäten (z.B. Hobbys, Sport, Verein,…)</t>
  </si>
  <si>
    <t>Pflege Angehöriger</t>
  </si>
  <si>
    <t xml:space="preserve">Arbeits- und Sozialverhalten </t>
  </si>
  <si>
    <t>Pünktlichkeit</t>
  </si>
  <si>
    <t>Erledigung von Aufträgen</t>
  </si>
  <si>
    <t>Stressbelastbarkeit</t>
  </si>
  <si>
    <t>Übernahme von Eigenverantwortung</t>
  </si>
  <si>
    <t>Lernbereitschaft</t>
  </si>
  <si>
    <t>Eigenständige Tagesstrukturierung</t>
  </si>
  <si>
    <t xml:space="preserve">Handlungsbedarf Arbeits- und Sozialverhalten </t>
  </si>
  <si>
    <t>Finanzielle Situation</t>
  </si>
  <si>
    <t>Schuldenstatus</t>
  </si>
  <si>
    <t>Handlungsbedarf Finanzielle Situation</t>
  </si>
  <si>
    <t>Gesundheit</t>
  </si>
  <si>
    <t>Art der gesundheitlichen Einschränkung</t>
  </si>
  <si>
    <t>Psychische und emotionale Stabilität</t>
  </si>
  <si>
    <t xml:space="preserve">Handlungsbedarf Gesundheit </t>
  </si>
  <si>
    <t>Straffälligkeit</t>
  </si>
  <si>
    <t xml:space="preserve">Handlungsbedarf Straffälligkeit </t>
  </si>
  <si>
    <t>Wohnen</t>
  </si>
  <si>
    <t>Wohnsituation</t>
  </si>
  <si>
    <t>Handlungsbedarf Wohnen</t>
  </si>
  <si>
    <t>Nicht zutreffend</t>
  </si>
  <si>
    <t>Eintrag Führungszeugnis Vorstrafen</t>
  </si>
  <si>
    <t>Bewährung</t>
  </si>
  <si>
    <t>Sozialstunden</t>
  </si>
  <si>
    <t>Offene Verfahren</t>
  </si>
  <si>
    <t>Offene Haftbefehle</t>
  </si>
  <si>
    <t>noch keine Angaben möglich</t>
  </si>
  <si>
    <t>1.</t>
  </si>
  <si>
    <t>Dokumentation des Hilfeplanprozesses - Zeitpunkt 1</t>
  </si>
  <si>
    <t>Förderplan -  Zeitraum I</t>
  </si>
  <si>
    <t>Förderplan -  Zeitraum II</t>
  </si>
  <si>
    <t>Förderplan -  Zeitraum III</t>
  </si>
  <si>
    <t>Förderplan -  Zeitraum IV</t>
  </si>
  <si>
    <t xml:space="preserve">1.    </t>
  </si>
  <si>
    <r>
      <t xml:space="preserve">          </t>
    </r>
    <r>
      <rPr>
        <u/>
        <sz val="12"/>
        <color theme="1"/>
        <rFont val="Arial"/>
        <family val="2"/>
      </rPr>
      <t>Begründung:</t>
    </r>
    <r>
      <rPr>
        <sz val="12"/>
        <color theme="1"/>
        <rFont val="Arial"/>
        <family val="2"/>
      </rPr>
      <t xml:space="preserve"> </t>
    </r>
  </si>
  <si>
    <t xml:space="preserve">entspricht </t>
  </si>
  <si>
    <t>Ausland Berufsabschluss - Anerkenntnis</t>
  </si>
  <si>
    <t>Ausland Schulabschluss - Anerkenntnis</t>
  </si>
  <si>
    <t>Erziehung</t>
  </si>
  <si>
    <t>Bildungssituation minderjähriger Kinder</t>
  </si>
  <si>
    <t>Handlungsbedarf Erziehung</t>
  </si>
  <si>
    <t>Handlungsbedarf Bildungssituation minderjähriger Kinder</t>
  </si>
  <si>
    <t>8. Wohnen</t>
  </si>
  <si>
    <t>9. Erziehung</t>
  </si>
  <si>
    <t>10. Bildungssituation minderjähriger Kinder</t>
  </si>
  <si>
    <t>9. Handlungsfeld
    Erziehung</t>
  </si>
  <si>
    <t>Dokumentation des Hilfeplanprozesses - Zeitpunkt 3</t>
  </si>
  <si>
    <t>Dokumentation des Hilfeplanprozesses - Zeitpunkt 2</t>
  </si>
  <si>
    <t xml:space="preserve">Berufsausbildung </t>
  </si>
  <si>
    <t>Versorgung der Kinder 
(Ernährung, Körperpflege, Arztbesuche, etc.)</t>
  </si>
  <si>
    <t xml:space="preserve">Förderkompetenz der Erwachsenen </t>
  </si>
  <si>
    <t>Unterstützung bei der Bewältigung schulischer Anforderungen</t>
  </si>
  <si>
    <t>Unterstützung beim Übergang von Schule in Beruf</t>
  </si>
  <si>
    <t>Unterstützung bei der Bewältigung einer dualen Ausbildung</t>
  </si>
  <si>
    <t>Geringer HB</t>
  </si>
  <si>
    <t>10. Handlungsfeld
      Bildungssituation minderjähriger
      Kinder</t>
  </si>
  <si>
    <t>(Unterschrift Teilnehmender optional)</t>
  </si>
  <si>
    <t>Dokumentation des Hilfeplanprozesses - Abschließende Einschätzung</t>
  </si>
  <si>
    <t>Sonstiges</t>
  </si>
  <si>
    <t>Dokumentationsmöglichkeiten für alle anderen allgemeinen Aktivitäten und Kontaktaufnahmen des BG-Coaches, 
die nicht unter die Handlungsfelder 1-10 zu subsumieren sind:</t>
  </si>
  <si>
    <t>Familie / Angehörige / Soziales Netzwerk</t>
  </si>
  <si>
    <t>3. Familie / Angehörige / Soz. Netzwerk:</t>
  </si>
  <si>
    <t>3. Handlungsfeld
   Familie / Angehörige / Soz. Netzwerk</t>
  </si>
  <si>
    <t xml:space="preserve">Handlungsbedarf Familie / Angehörige / Soziales Netzwerk </t>
  </si>
  <si>
    <t>Qualifikation (Schul- und Berufsausbildung / berufliche Erfahrungen)</t>
  </si>
  <si>
    <t>Handlungsbedarf Qualifikation</t>
  </si>
  <si>
    <t>Situationsanalyse angelehnt an EurekaRLP Plus zum Stand: 01.07.2022</t>
  </si>
  <si>
    <t>Stand: 01.07.2022; Verwaltungsbehörde des ESF RLP</t>
  </si>
  <si>
    <t>Schulabschluss</t>
  </si>
  <si>
    <t>Praktische Arbeitserfahrung in Qualifizierungsmaßnahmen / Praktika / Ehrenamt</t>
  </si>
  <si>
    <t>Alleinerziehendenhaushalt</t>
  </si>
  <si>
    <t>Finanzstatus</t>
  </si>
  <si>
    <t>bis 1000€</t>
  </si>
  <si>
    <t>Physische Stabilität (Häufigkeit körperlicher Erkrankungen)</t>
  </si>
  <si>
    <t>Drohende Obdachlosigkeit oder Ausgrenzung vom Wohnungsmarkt</t>
  </si>
  <si>
    <t>Teilhabe der Eltern am Schul-/Ausbildungsgeschehen der Kinder und Jugendlichen</t>
  </si>
  <si>
    <t xml:space="preserve">Erziehungskompetenzen der Erwachsenen </t>
  </si>
  <si>
    <t>Dokumentation des Hilfeplanprozesses - Zeitpunkt 4</t>
  </si>
  <si>
    <r>
      <t xml:space="preserve">          Der Teilnehmende befindet sich weiterhin im Projekt. Die Förderplanung wurde in einem Förderplangespräch 
          erörtert. Die Richtigkeit der Angaben wird bestätigt.                                                                                                                     </t>
    </r>
    <r>
      <rPr>
        <i/>
        <sz val="9"/>
        <color theme="0" tint="-0.499984740745262"/>
        <rFont val="Arial"/>
        <family val="2"/>
      </rPr>
      <t xml:space="preserve">                     (Unterschrift des Teilnehmenden ist erforderlich)</t>
    </r>
  </si>
  <si>
    <t xml:space="preserve">          Der Teilnehmende befindet sich weiterhin im Projekt. 
          Die Förderplanung wurde in einem Förderplangespräch erörtert, jedoch fehlt zum Zeitpunkt der Uploadanforderung die Unterschrift des Teilnehmenden.</t>
  </si>
  <si>
    <t xml:space="preserve">          Die Richtigkeit der Angaben wird durch das Projektpersonal bestätigt. Die TN-Unterschrift wird nachgeholt. </t>
  </si>
  <si>
    <t xml:space="preserve">          Das Förderplangespräch wird nachgeholt und die Richtigkeit der Angaben durch das Projektpersonal bestätigt. </t>
  </si>
  <si>
    <r>
      <t xml:space="preserve">          Der Teilnehmende befindet sich weiterhin im Projekt. Ein Abschlussgespräch wurde durchgeführt. Die 
          Richtigkeit der Angaben wird bestätigt.                                                                                                                     </t>
    </r>
    <r>
      <rPr>
        <i/>
        <sz val="9"/>
        <color theme="0" tint="-0.499984740745262"/>
        <rFont val="Arial"/>
        <family val="2"/>
      </rPr>
      <t xml:space="preserve">                                           (Unterschrift des Teilnehmenden ist erforderlich)</t>
    </r>
  </si>
  <si>
    <t xml:space="preserve">          Die Richtigkeit der Angaben wird durch das Projektpersonal bestätigt.</t>
  </si>
  <si>
    <t>Bei der Einschätzung vom (Datum)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</si>
</sst>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u/>
      <sz val="12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i/>
      <sz val="8"/>
      <color theme="0" tint="-0.499984740745262"/>
      <name val="Arial"/>
      <family val="2"/>
    </font>
    <font>
      <i/>
      <sz val="9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93"/>
        <bgColor indexed="64"/>
      </patternFill>
    </fill>
    <fill>
      <patternFill patternType="solid">
        <fgColor rgb="FFCEC4F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36">
    <xf numFmtId="0" fontId="0" fillId="0" borderId="0" xfId="0"/>
    <xf numFmtId="14" fontId="4" fillId="0" borderId="0" xfId="0" applyNumberFormat="1" applyFont="1" applyAlignment="1" applyProtection="1">
      <alignment horizontal="left"/>
      <protection locked="0"/>
    </xf>
    <xf numFmtId="0" fontId="5" fillId="4" borderId="20" xfId="0" applyFont="1" applyFill="1" applyBorder="1" applyAlignment="1" applyProtection="1">
      <alignment horizontal="left" vertical="center" wrapText="1" indent="5"/>
      <protection locked="0"/>
    </xf>
    <xf numFmtId="0" fontId="4" fillId="4" borderId="6" xfId="0" applyFont="1" applyFill="1" applyBorder="1"/>
    <xf numFmtId="0" fontId="4" fillId="4" borderId="20" xfId="0" applyFont="1" applyFill="1" applyBorder="1" applyProtection="1">
      <protection locked="0"/>
    </xf>
    <xf numFmtId="14" fontId="4" fillId="0" borderId="24" xfId="0" applyNumberFormat="1" applyFont="1" applyFill="1" applyBorder="1" applyAlignment="1" applyProtection="1">
      <alignment horizontal="left"/>
      <protection locked="0"/>
    </xf>
    <xf numFmtId="0" fontId="8" fillId="0" borderId="24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9" fillId="4" borderId="22" xfId="0" applyFont="1" applyFill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9" fillId="4" borderId="22" xfId="0" applyFont="1" applyFill="1" applyBorder="1" applyAlignment="1" applyProtection="1">
      <alignment wrapText="1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14" fontId="4" fillId="4" borderId="20" xfId="0" applyNumberFormat="1" applyFont="1" applyFill="1" applyBorder="1" applyAlignment="1" applyProtection="1">
      <alignment horizontal="left"/>
      <protection locked="0"/>
    </xf>
    <xf numFmtId="0" fontId="6" fillId="4" borderId="22" xfId="0" applyFont="1" applyFill="1" applyBorder="1" applyProtection="1">
      <protection locked="0"/>
    </xf>
    <xf numFmtId="14" fontId="4" fillId="0" borderId="2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7" xfId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8" xfId="1" applyFont="1" applyFill="1" applyBorder="1" applyAlignment="1" applyProtection="1">
      <alignment vertical="center" wrapText="1"/>
      <protection hidden="1"/>
    </xf>
    <xf numFmtId="14" fontId="4" fillId="0" borderId="2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5" fillId="0" borderId="1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4" fillId="2" borderId="28" xfId="0" applyFont="1" applyFill="1" applyBorder="1" applyAlignment="1" applyProtection="1">
      <alignment horizontal="center"/>
    </xf>
    <xf numFmtId="0" fontId="3" fillId="2" borderId="30" xfId="0" applyFont="1" applyFill="1" applyBorder="1" applyProtection="1"/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9" xfId="0" applyFont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6" fillId="0" borderId="15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/>
    </xf>
    <xf numFmtId="0" fontId="3" fillId="2" borderId="18" xfId="0" applyFont="1" applyFill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0" xfId="0" applyFont="1" applyBorder="1" applyProtection="1"/>
    <xf numFmtId="0" fontId="4" fillId="0" borderId="8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wrapText="1"/>
    </xf>
    <xf numFmtId="0" fontId="5" fillId="4" borderId="20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8" fillId="0" borderId="16" xfId="0" applyFont="1" applyFill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6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3" xfId="1" applyFont="1" applyFill="1" applyBorder="1" applyAlignment="1" applyProtection="1">
      <alignment vertical="center" wrapText="1"/>
    </xf>
    <xf numFmtId="0" fontId="4" fillId="0" borderId="21" xfId="1" applyFont="1" applyFill="1" applyBorder="1" applyAlignment="1" applyProtection="1">
      <alignment vertical="center" wrapText="1"/>
    </xf>
    <xf numFmtId="14" fontId="8" fillId="4" borderId="19" xfId="0" applyNumberFormat="1" applyFont="1" applyFill="1" applyBorder="1" applyAlignment="1" applyProtection="1">
      <alignment horizontal="left" vertical="center"/>
      <protection locked="0"/>
    </xf>
    <xf numFmtId="14" fontId="4" fillId="0" borderId="20" xfId="0" applyNumberFormat="1" applyFont="1" applyFill="1" applyBorder="1" applyAlignment="1" applyProtection="1">
      <alignment horizontal="left"/>
      <protection locked="0"/>
    </xf>
    <xf numFmtId="0" fontId="4" fillId="0" borderId="24" xfId="0" applyNumberFormat="1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4" borderId="32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vertical="center"/>
      <protection locked="0"/>
    </xf>
    <xf numFmtId="0" fontId="12" fillId="0" borderId="15" xfId="0" applyFont="1" applyBorder="1" applyProtection="1"/>
    <xf numFmtId="0" fontId="6" fillId="0" borderId="15" xfId="0" applyFont="1" applyBorder="1" applyAlignment="1" applyProtection="1">
      <alignment vertical="center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 wrapText="1"/>
    </xf>
    <xf numFmtId="0" fontId="14" fillId="2" borderId="18" xfId="0" applyFont="1" applyFill="1" applyBorder="1" applyProtection="1"/>
    <xf numFmtId="0" fontId="7" fillId="0" borderId="0" xfId="0" applyFont="1" applyBorder="1" applyProtection="1">
      <protection locked="0"/>
    </xf>
    <xf numFmtId="0" fontId="4" fillId="6" borderId="9" xfId="0" applyFont="1" applyFill="1" applyBorder="1" applyAlignment="1" applyProtection="1">
      <alignment horizontal="center"/>
      <protection locked="0"/>
    </xf>
    <xf numFmtId="0" fontId="7" fillId="0" borderId="8" xfId="1" applyFont="1" applyFill="1" applyBorder="1" applyAlignment="1" applyProtection="1">
      <alignment vertical="center" wrapText="1"/>
      <protection hidden="1"/>
    </xf>
    <xf numFmtId="0" fontId="7" fillId="0" borderId="9" xfId="1" applyFont="1" applyFill="1" applyBorder="1" applyAlignment="1" applyProtection="1">
      <alignment vertical="center" wrapText="1"/>
      <protection hidden="1"/>
    </xf>
    <xf numFmtId="14" fontId="4" fillId="0" borderId="22" xfId="0" applyNumberFormat="1" applyFont="1" applyFill="1" applyBorder="1" applyAlignment="1" applyProtection="1">
      <alignment horizontal="left"/>
      <protection hidden="1"/>
    </xf>
    <xf numFmtId="14" fontId="7" fillId="0" borderId="22" xfId="0" applyNumberFormat="1" applyFont="1" applyFill="1" applyBorder="1" applyAlignment="1" applyProtection="1">
      <alignment horizontal="left"/>
      <protection hidden="1"/>
    </xf>
    <xf numFmtId="14" fontId="7" fillId="0" borderId="2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Protection="1">
      <protection locked="0"/>
    </xf>
    <xf numFmtId="0" fontId="8" fillId="5" borderId="28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14" fontId="1" fillId="4" borderId="19" xfId="0" applyNumberFormat="1" applyFont="1" applyFill="1" applyBorder="1" applyAlignment="1" applyProtection="1">
      <alignment horizontal="left" vertical="center" wrapText="1"/>
      <protection locked="0"/>
    </xf>
    <xf numFmtId="14" fontId="8" fillId="4" borderId="9" xfId="0" applyNumberFormat="1" applyFont="1" applyFill="1" applyBorder="1" applyAlignment="1" applyProtection="1">
      <alignment horizontal="left" vertical="center"/>
      <protection locked="0"/>
    </xf>
    <xf numFmtId="14" fontId="1" fillId="4" borderId="19" xfId="0" applyNumberFormat="1" applyFont="1" applyFill="1" applyBorder="1" applyAlignment="1" applyProtection="1">
      <alignment horizontal="left" vertical="center"/>
      <protection locked="0"/>
    </xf>
    <xf numFmtId="0" fontId="1" fillId="4" borderId="6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/>
    </xf>
    <xf numFmtId="0" fontId="6" fillId="0" borderId="33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/>
    </xf>
    <xf numFmtId="0" fontId="1" fillId="0" borderId="17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horizontal="right"/>
      <protection locked="0"/>
    </xf>
    <xf numFmtId="0" fontId="1" fillId="0" borderId="11" xfId="0" applyFont="1" applyBorder="1" applyProtection="1"/>
    <xf numFmtId="0" fontId="1" fillId="0" borderId="12" xfId="0" applyFont="1" applyBorder="1" applyAlignment="1" applyProtection="1"/>
    <xf numFmtId="0" fontId="1" fillId="0" borderId="9" xfId="0" applyFont="1" applyBorder="1" applyProtection="1"/>
    <xf numFmtId="0" fontId="1" fillId="0" borderId="4" xfId="0" applyFont="1" applyBorder="1" applyAlignment="1" applyProtection="1"/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5" borderId="23" xfId="0" applyFont="1" applyFill="1" applyBorder="1" applyAlignment="1" applyProtection="1">
      <alignment vertical="center" wrapText="1"/>
      <protection locked="0"/>
    </xf>
    <xf numFmtId="0" fontId="8" fillId="5" borderId="19" xfId="0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wrapText="1"/>
      <protection locked="0"/>
    </xf>
    <xf numFmtId="0" fontId="8" fillId="0" borderId="1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5" borderId="25" xfId="0" applyFont="1" applyFill="1" applyBorder="1" applyAlignment="1" applyProtection="1">
      <alignment vertical="center" wrapText="1"/>
      <protection locked="0"/>
    </xf>
    <xf numFmtId="0" fontId="8" fillId="5" borderId="26" xfId="0" applyFont="1" applyFill="1" applyBorder="1" applyAlignment="1" applyProtection="1">
      <alignment vertical="center" wrapText="1"/>
      <protection locked="0"/>
    </xf>
    <xf numFmtId="0" fontId="8" fillId="5" borderId="2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wrapText="1"/>
    </xf>
    <xf numFmtId="0" fontId="1" fillId="0" borderId="6" xfId="0" applyFont="1" applyBorder="1" applyAlignment="1" applyProtection="1">
      <alignment wrapText="1"/>
    </xf>
    <xf numFmtId="0" fontId="1" fillId="0" borderId="11" xfId="0" applyFont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0" fontId="1" fillId="0" borderId="13" xfId="0" applyFont="1" applyBorder="1" applyAlignment="1" applyProtection="1">
      <alignment wrapText="1"/>
    </xf>
    <xf numFmtId="0" fontId="1" fillId="0" borderId="14" xfId="0" applyFont="1" applyBorder="1" applyAlignment="1" applyProtection="1">
      <alignment wrapText="1"/>
    </xf>
  </cellXfs>
  <cellStyles count="2">
    <cellStyle name="20 % - Akzent1" xfId="1" builtinId="30"/>
    <cellStyle name="Standard" xfId="0" builtinId="0"/>
  </cellStyles>
  <dxfs count="22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3"/>
      <color rgb="FFCEC4F2"/>
      <color rgb="FFFFFFC1"/>
      <color rgb="FFFF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1683" y="19246850"/>
              <a:ext cx="721784" cy="1590675"/>
              <a:chOff x="4972050" y="19773908"/>
              <a:chExt cx="304800" cy="1590683"/>
            </a:xfrm>
          </xdr:grpSpPr>
          <xdr:sp macro="" textlink="">
            <xdr:nvSpPr>
              <xdr:cNvPr id="3121" name="Check Box 49" hidden="1">
                <a:extLst>
                  <a:ext uri="{63B3BB69-23CF-44E3-9099-C40C66FF867C}">
                    <a14:compatExt spid="_x0000_s3121"/>
                  </a:ext>
                </a:extLst>
              </xdr:cNvPr>
              <xdr:cNvSpPr/>
            </xdr:nvSpPr>
            <xdr:spPr bwMode="auto">
              <a:xfrm>
                <a:off x="4972050" y="1977390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2" name="Check Box 50" hidden="1">
                <a:extLst>
                  <a:ext uri="{63B3BB69-23CF-44E3-9099-C40C66FF867C}">
                    <a14:compatExt spid="_x0000_s3122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3" name="Check Box 51" hidden="1">
                <a:extLst>
                  <a:ext uri="{63B3BB69-23CF-44E3-9099-C40C66FF867C}">
                    <a14:compatExt spid="_x0000_s3123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4" name="Check Box 52" hidden="1">
                <a:extLst>
                  <a:ext uri="{63B3BB69-23CF-44E3-9099-C40C66FF867C}">
                    <a14:compatExt spid="_x0000_s3124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5" name="Check Box 53" hidden="1">
                <a:extLst>
                  <a:ext uri="{63B3BB69-23CF-44E3-9099-C40C66FF867C}">
                    <a14:compatExt spid="_x0000_s3125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6" name="Check Box 54" hidden="1">
                <a:extLst>
                  <a:ext uri="{63B3BB69-23CF-44E3-9099-C40C66FF867C}">
                    <a14:compatExt spid="_x0000_s3126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8" name="Check Box 56" hidden="1">
                <a:extLst>
                  <a:ext uri="{63B3BB69-23CF-44E3-9099-C40C66FF867C}">
                    <a14:compatExt spid="_x0000_s3128"/>
                  </a:ext>
                </a:extLst>
              </xdr:cNvPr>
              <xdr:cNvSpPr/>
            </xdr:nvSpPr>
            <xdr:spPr bwMode="auto">
              <a:xfrm>
                <a:off x="4972050" y="21145516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56</xdr:row>
          <xdr:rowOff>9525</xdr:rowOff>
        </xdr:from>
        <xdr:to>
          <xdr:col>2</xdr:col>
          <xdr:colOff>228600</xdr:colOff>
          <xdr:row>71</xdr:row>
          <xdr:rowOff>9524</xdr:rowOff>
        </xdr:to>
        <xdr:grpSp>
          <xdr:nvGrpSpPr>
            <xdr:cNvPr id="4" name="Gruppieren 3"/>
            <xdr:cNvGrpSpPr/>
          </xdr:nvGrpSpPr>
          <xdr:grpSpPr>
            <a:xfrm>
              <a:off x="5001683" y="13065125"/>
              <a:ext cx="874184" cy="3428999"/>
              <a:chOff x="4943472" y="13830307"/>
              <a:chExt cx="504822" cy="3429002"/>
            </a:xfrm>
          </xdr:grpSpPr>
          <xdr:sp macro="" textlink="">
            <xdr:nvSpPr>
              <xdr:cNvPr id="3133" name="Check Box 61" hidden="1">
                <a:extLst>
                  <a:ext uri="{63B3BB69-23CF-44E3-9099-C40C66FF867C}">
                    <a14:compatExt spid="_x0000_s3133"/>
                  </a:ext>
                </a:extLst>
              </xdr:cNvPr>
              <xdr:cNvSpPr/>
            </xdr:nvSpPr>
            <xdr:spPr bwMode="auto">
              <a:xfrm>
                <a:off x="4972051" y="13830307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39" name="Check Box 67" hidden="1">
                <a:extLst>
                  <a:ext uri="{63B3BB69-23CF-44E3-9099-C40C66FF867C}">
                    <a14:compatExt spid="_x0000_s3139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0" name="Check Box 68" hidden="1">
                <a:extLst>
                  <a:ext uri="{63B3BB69-23CF-44E3-9099-C40C66FF867C}">
                    <a14:compatExt spid="_x0000_s3140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1" name="Check Box 69" hidden="1">
                <a:extLst>
                  <a:ext uri="{63B3BB69-23CF-44E3-9099-C40C66FF867C}">
                    <a14:compatExt spid="_x0000_s3141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2" name="Check Box 70" hidden="1">
                <a:extLst>
                  <a:ext uri="{63B3BB69-23CF-44E3-9099-C40C66FF867C}">
                    <a14:compatExt spid="_x0000_s3142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3" name="Check Box 71" hidden="1">
                <a:extLst>
                  <a:ext uri="{63B3BB69-23CF-44E3-9099-C40C66FF867C}">
                    <a14:compatExt spid="_x0000_s3143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4" name="Check Box 72" hidden="1">
                <a:extLst>
                  <a:ext uri="{63B3BB69-23CF-44E3-9099-C40C66FF867C}">
                    <a14:compatExt spid="_x0000_s3144"/>
                  </a:ext>
                </a:extLst>
              </xdr:cNvPr>
              <xdr:cNvSpPr/>
            </xdr:nvSpPr>
            <xdr:spPr bwMode="auto">
              <a:xfrm>
                <a:off x="4962520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5" name="Check Box 73" hidden="1">
                <a:extLst>
                  <a:ext uri="{63B3BB69-23CF-44E3-9099-C40C66FF867C}">
                    <a14:compatExt spid="_x0000_s3145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6" name="Check Box 74" hidden="1">
                <a:extLst>
                  <a:ext uri="{63B3BB69-23CF-44E3-9099-C40C66FF867C}">
                    <a14:compatExt spid="_x0000_s3146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7" name="Check Box 75" hidden="1">
                <a:extLst>
                  <a:ext uri="{63B3BB69-23CF-44E3-9099-C40C66FF867C}">
                    <a14:compatExt spid="_x0000_s3147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8" name="Check Box 76" hidden="1">
                <a:extLst>
                  <a:ext uri="{63B3BB69-23CF-44E3-9099-C40C66FF867C}">
                    <a14:compatExt spid="_x0000_s3148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9" name="Check Box 77" hidden="1">
                <a:extLst>
                  <a:ext uri="{63B3BB69-23CF-44E3-9099-C40C66FF867C}">
                    <a14:compatExt spid="_x0000_s3149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0" name="Check Box 78" hidden="1">
                <a:extLst>
                  <a:ext uri="{63B3BB69-23CF-44E3-9099-C40C66FF867C}">
                    <a14:compatExt spid="_x0000_s3150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1" name="Check Box 79" hidden="1">
                <a:extLst>
                  <a:ext uri="{63B3BB69-23CF-44E3-9099-C40C66FF867C}">
                    <a14:compatExt spid="_x0000_s3151"/>
                  </a:ext>
                </a:extLst>
              </xdr:cNvPr>
              <xdr:cNvSpPr/>
            </xdr:nvSpPr>
            <xdr:spPr bwMode="auto">
              <a:xfrm>
                <a:off x="4943472" y="16802099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2" name="Check Box 80" hidden="1">
                <a:extLst>
                  <a:ext uri="{63B3BB69-23CF-44E3-9099-C40C66FF867C}">
                    <a14:compatExt spid="_x0000_s3152"/>
                  </a:ext>
                </a:extLst>
              </xdr:cNvPr>
              <xdr:cNvSpPr/>
            </xdr:nvSpPr>
            <xdr:spPr bwMode="auto">
              <a:xfrm>
                <a:off x="4943480" y="1704023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26" name="Gruppieren 25"/>
            <xdr:cNvGrpSpPr/>
          </xdr:nvGrpSpPr>
          <xdr:grpSpPr>
            <a:xfrm>
              <a:off x="5001683" y="19246850"/>
              <a:ext cx="721784" cy="1590675"/>
              <a:chOff x="4972050" y="19773888"/>
              <a:chExt cx="304800" cy="1590680"/>
            </a:xfrm>
          </xdr:grpSpPr>
          <xdr:sp macro="" textlink="">
            <xdr:nvSpPr>
              <xdr:cNvPr id="3153" name="Check Box 81" hidden="1">
                <a:extLst>
                  <a:ext uri="{63B3BB69-23CF-44E3-9099-C40C66FF867C}">
                    <a14:compatExt spid="_x0000_s3153"/>
                  </a:ext>
                </a:extLst>
              </xdr:cNvPr>
              <xdr:cNvSpPr/>
            </xdr:nvSpPr>
            <xdr:spPr bwMode="auto">
              <a:xfrm>
                <a:off x="4972050" y="1977388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4" name="Check Box 82" hidden="1">
                <a:extLst>
                  <a:ext uri="{63B3BB69-23CF-44E3-9099-C40C66FF867C}">
                    <a14:compatExt spid="_x0000_s3154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5" name="Check Box 83" hidden="1">
                <a:extLst>
                  <a:ext uri="{63B3BB69-23CF-44E3-9099-C40C66FF867C}">
                    <a14:compatExt spid="_x0000_s3155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6" name="Check Box 84" hidden="1">
                <a:extLst>
                  <a:ext uri="{63B3BB69-23CF-44E3-9099-C40C66FF867C}">
                    <a14:compatExt spid="_x0000_s3156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7" name="Check Box 85" hidden="1">
                <a:extLst>
                  <a:ext uri="{63B3BB69-23CF-44E3-9099-C40C66FF867C}">
                    <a14:compatExt spid="_x0000_s3157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8" name="Check Box 86" hidden="1">
                <a:extLst>
                  <a:ext uri="{63B3BB69-23CF-44E3-9099-C40C66FF867C}">
                    <a14:compatExt spid="_x0000_s3158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9" name="Check Box 87" hidden="1">
                <a:extLst>
                  <a:ext uri="{63B3BB69-23CF-44E3-9099-C40C66FF867C}">
                    <a14:compatExt spid="_x0000_s3159"/>
                  </a:ext>
                </a:extLst>
              </xdr:cNvPr>
              <xdr:cNvSpPr/>
            </xdr:nvSpPr>
            <xdr:spPr bwMode="auto">
              <a:xfrm>
                <a:off x="4972050" y="21145493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128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22860</xdr:rowOff>
        </xdr:from>
        <xdr:to>
          <xdr:col>0</xdr:col>
          <xdr:colOff>289560</xdr:colOff>
          <xdr:row>133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60960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22860</xdr:rowOff>
        </xdr:from>
        <xdr:to>
          <xdr:col>0</xdr:col>
          <xdr:colOff>289560</xdr:colOff>
          <xdr:row>139</xdr:row>
          <xdr:rowOff>68580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22860</xdr:rowOff>
        </xdr:from>
        <xdr:to>
          <xdr:col>0</xdr:col>
          <xdr:colOff>289560</xdr:colOff>
          <xdr:row>139</xdr:row>
          <xdr:rowOff>68580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127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126</xdr:row>
          <xdr:rowOff>236220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60960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22860</xdr:rowOff>
        </xdr:from>
        <xdr:to>
          <xdr:col>0</xdr:col>
          <xdr:colOff>289560</xdr:colOff>
          <xdr:row>137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22860</xdr:rowOff>
        </xdr:from>
        <xdr:to>
          <xdr:col>0</xdr:col>
          <xdr:colOff>289560</xdr:colOff>
          <xdr:row>136</xdr:row>
          <xdr:rowOff>236220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1683" y="19704050"/>
              <a:ext cx="721784" cy="1590675"/>
              <a:chOff x="4972050" y="19773900"/>
              <a:chExt cx="304800" cy="1590675"/>
            </a:xfrm>
          </xdr:grpSpPr>
          <xdr:sp macro="" textlink="">
            <xdr:nvSpPr>
              <xdr:cNvPr id="13313" name="Check Box 1" hidden="1">
                <a:extLst>
                  <a:ext uri="{63B3BB69-23CF-44E3-9099-C40C66FF867C}">
                    <a14:compatExt spid="_x0000_s13313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4" name="Check Box 2" hidden="1">
                <a:extLst>
                  <a:ext uri="{63B3BB69-23CF-44E3-9099-C40C66FF867C}">
                    <a14:compatExt spid="_x0000_s13314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5" name="Check Box 3" hidden="1">
                <a:extLst>
                  <a:ext uri="{63B3BB69-23CF-44E3-9099-C40C66FF867C}">
                    <a14:compatExt spid="_x0000_s13315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6" name="Check Box 4" hidden="1">
                <a:extLst>
                  <a:ext uri="{63B3BB69-23CF-44E3-9099-C40C66FF867C}">
                    <a14:compatExt spid="_x0000_s13316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7" name="Check Box 5" hidden="1">
                <a:extLst>
                  <a:ext uri="{63B3BB69-23CF-44E3-9099-C40C66FF867C}">
                    <a14:compatExt spid="_x0000_s13317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8" name="Check Box 6" hidden="1">
                <a:extLst>
                  <a:ext uri="{63B3BB69-23CF-44E3-9099-C40C66FF867C}">
                    <a14:compatExt spid="_x0000_s13318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9" name="Check Box 7" hidden="1">
                <a:extLst>
                  <a:ext uri="{63B3BB69-23CF-44E3-9099-C40C66FF867C}">
                    <a14:compatExt spid="_x0000_s13319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4713816</xdr:colOff>
          <xdr:row>56</xdr:row>
          <xdr:rowOff>9525</xdr:rowOff>
        </xdr:from>
        <xdr:to>
          <xdr:col>2</xdr:col>
          <xdr:colOff>237066</xdr:colOff>
          <xdr:row>71</xdr:row>
          <xdr:rowOff>9524</xdr:rowOff>
        </xdr:to>
        <xdr:grpSp>
          <xdr:nvGrpSpPr>
            <xdr:cNvPr id="10" name="Gruppieren 9"/>
            <xdr:cNvGrpSpPr/>
          </xdr:nvGrpSpPr>
          <xdr:grpSpPr>
            <a:xfrm>
              <a:off x="5010149" y="13065125"/>
              <a:ext cx="874184" cy="3428999"/>
              <a:chOff x="4943476" y="13830300"/>
              <a:chExt cx="504825" cy="3428999"/>
            </a:xfrm>
          </xdr:grpSpPr>
          <xdr:sp macro="" textlink="">
            <xdr:nvSpPr>
              <xdr:cNvPr id="13320" name="Check Box 8" hidden="1">
                <a:extLst>
                  <a:ext uri="{63B3BB69-23CF-44E3-9099-C40C66FF867C}">
                    <a14:compatExt spid="_x0000_s13320"/>
                  </a:ext>
                </a:extLst>
              </xdr:cNvPr>
              <xdr:cNvSpPr/>
            </xdr:nvSpPr>
            <xdr:spPr bwMode="auto">
              <a:xfrm>
                <a:off x="4972051" y="13830300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1" name="Check Box 9" hidden="1">
                <a:extLst>
                  <a:ext uri="{63B3BB69-23CF-44E3-9099-C40C66FF867C}">
                    <a14:compatExt spid="_x0000_s13321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2" name="Check Box 10" hidden="1">
                <a:extLst>
                  <a:ext uri="{63B3BB69-23CF-44E3-9099-C40C66FF867C}">
                    <a14:compatExt spid="_x0000_s13322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3" name="Check Box 11" hidden="1">
                <a:extLst>
                  <a:ext uri="{63B3BB69-23CF-44E3-9099-C40C66FF867C}">
                    <a14:compatExt spid="_x0000_s13323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4" name="Check Box 12" hidden="1">
                <a:extLst>
                  <a:ext uri="{63B3BB69-23CF-44E3-9099-C40C66FF867C}">
                    <a14:compatExt spid="_x0000_s13324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5" name="Check Box 13" hidden="1">
                <a:extLst>
                  <a:ext uri="{63B3BB69-23CF-44E3-9099-C40C66FF867C}">
                    <a14:compatExt spid="_x0000_s13325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6" name="Check Box 14" hidden="1">
                <a:extLst>
                  <a:ext uri="{63B3BB69-23CF-44E3-9099-C40C66FF867C}">
                    <a14:compatExt spid="_x0000_s13326"/>
                  </a:ext>
                </a:extLst>
              </xdr:cNvPr>
              <xdr:cNvSpPr/>
            </xdr:nvSpPr>
            <xdr:spPr bwMode="auto">
              <a:xfrm>
                <a:off x="4962526" y="15211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7" name="Check Box 15" hidden="1">
                <a:extLst>
                  <a:ext uri="{63B3BB69-23CF-44E3-9099-C40C66FF867C}">
                    <a14:compatExt spid="_x0000_s13327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8" name="Check Box 16" hidden="1">
                <a:extLst>
                  <a:ext uri="{63B3BB69-23CF-44E3-9099-C40C66FF867C}">
                    <a14:compatExt spid="_x0000_s13328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9" name="Check Box 17" hidden="1">
                <a:extLst>
                  <a:ext uri="{63B3BB69-23CF-44E3-9099-C40C66FF867C}">
                    <a14:compatExt spid="_x0000_s13329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0" name="Check Box 18" hidden="1">
                <a:extLst>
                  <a:ext uri="{63B3BB69-23CF-44E3-9099-C40C66FF867C}">
                    <a14:compatExt spid="_x0000_s13330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1" name="Check Box 19" hidden="1">
                <a:extLst>
                  <a:ext uri="{63B3BB69-23CF-44E3-9099-C40C66FF867C}">
                    <a14:compatExt spid="_x0000_s13331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2" name="Check Box 20" hidden="1">
                <a:extLst>
                  <a:ext uri="{63B3BB69-23CF-44E3-9099-C40C66FF867C}">
                    <a14:compatExt spid="_x0000_s13332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3" name="Check Box 21" hidden="1">
                <a:extLst>
                  <a:ext uri="{63B3BB69-23CF-44E3-9099-C40C66FF867C}">
                    <a14:compatExt spid="_x0000_s13333"/>
                  </a:ext>
                </a:extLst>
              </xdr:cNvPr>
              <xdr:cNvSpPr/>
            </xdr:nvSpPr>
            <xdr:spPr bwMode="auto">
              <a:xfrm>
                <a:off x="4943476" y="16802099"/>
                <a:ext cx="371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4" name="Check Box 22" hidden="1">
                <a:extLst>
                  <a:ext uri="{63B3BB69-23CF-44E3-9099-C40C66FF867C}">
                    <a14:compatExt spid="_x0000_s13334"/>
                  </a:ext>
                </a:extLst>
              </xdr:cNvPr>
              <xdr:cNvSpPr/>
            </xdr:nvSpPr>
            <xdr:spPr bwMode="auto">
              <a:xfrm>
                <a:off x="4943480" y="1704022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6" name="Gruppieren 25"/>
            <xdr:cNvGrpSpPr/>
          </xdr:nvGrpSpPr>
          <xdr:grpSpPr>
            <a:xfrm>
              <a:off x="5001683" y="19704054"/>
              <a:ext cx="721784" cy="1590675"/>
              <a:chOff x="4972050" y="19773957"/>
              <a:chExt cx="304800" cy="1590676"/>
            </a:xfrm>
          </xdr:grpSpPr>
          <xdr:sp macro="" textlink="">
            <xdr:nvSpPr>
              <xdr:cNvPr id="13335" name="Check Box 23" hidden="1">
                <a:extLst>
                  <a:ext uri="{63B3BB69-23CF-44E3-9099-C40C66FF867C}">
                    <a14:compatExt spid="_x0000_s13335"/>
                  </a:ext>
                </a:extLst>
              </xdr:cNvPr>
              <xdr:cNvSpPr/>
            </xdr:nvSpPr>
            <xdr:spPr bwMode="auto">
              <a:xfrm>
                <a:off x="4972050" y="1977395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6" name="Check Box 24" hidden="1">
                <a:extLst>
                  <a:ext uri="{63B3BB69-23CF-44E3-9099-C40C66FF867C}">
                    <a14:compatExt spid="_x0000_s13336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7" name="Check Box 25" hidden="1">
                <a:extLst>
                  <a:ext uri="{63B3BB69-23CF-44E3-9099-C40C66FF867C}">
                    <a14:compatExt spid="_x0000_s13337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8" name="Check Box 26" hidden="1">
                <a:extLst>
                  <a:ext uri="{63B3BB69-23CF-44E3-9099-C40C66FF867C}">
                    <a14:compatExt spid="_x0000_s13338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9" name="Check Box 27" hidden="1">
                <a:extLst>
                  <a:ext uri="{63B3BB69-23CF-44E3-9099-C40C66FF867C}">
                    <a14:compatExt spid="_x0000_s13339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40" name="Check Box 28" hidden="1">
                <a:extLst>
                  <a:ext uri="{63B3BB69-23CF-44E3-9099-C40C66FF867C}">
                    <a14:compatExt spid="_x0000_s13340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41" name="Check Box 29" hidden="1">
                <a:extLst>
                  <a:ext uri="{63B3BB69-23CF-44E3-9099-C40C66FF867C}">
                    <a14:compatExt spid="_x0000_s13341"/>
                  </a:ext>
                </a:extLst>
              </xdr:cNvPr>
              <xdr:cNvSpPr/>
            </xdr:nvSpPr>
            <xdr:spPr bwMode="auto">
              <a:xfrm>
                <a:off x="4972050" y="2114555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66" name="Gruppieren 65"/>
            <xdr:cNvGrpSpPr/>
          </xdr:nvGrpSpPr>
          <xdr:grpSpPr>
            <a:xfrm>
              <a:off x="5001683" y="19246850"/>
              <a:ext cx="721784" cy="1590675"/>
              <a:chOff x="4972050" y="19773900"/>
              <a:chExt cx="304800" cy="1590675"/>
            </a:xfrm>
          </xdr:grpSpPr>
          <xdr:sp macro="" textlink="">
            <xdr:nvSpPr>
              <xdr:cNvPr id="13373" name="Check Box 61" hidden="1">
                <a:extLst>
                  <a:ext uri="{63B3BB69-23CF-44E3-9099-C40C66FF867C}">
                    <a14:compatExt spid="_x0000_s13373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4" name="Check Box 62" hidden="1">
                <a:extLst>
                  <a:ext uri="{63B3BB69-23CF-44E3-9099-C40C66FF867C}">
                    <a14:compatExt spid="_x0000_s13374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5" name="Check Box 63" hidden="1">
                <a:extLst>
                  <a:ext uri="{63B3BB69-23CF-44E3-9099-C40C66FF867C}">
                    <a14:compatExt spid="_x0000_s13375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6" name="Check Box 64" hidden="1">
                <a:extLst>
                  <a:ext uri="{63B3BB69-23CF-44E3-9099-C40C66FF867C}">
                    <a14:compatExt spid="_x0000_s13376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7" name="Check Box 65" hidden="1">
                <a:extLst>
                  <a:ext uri="{63B3BB69-23CF-44E3-9099-C40C66FF867C}">
                    <a14:compatExt spid="_x0000_s13377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8" name="Check Box 66" hidden="1">
                <a:extLst>
                  <a:ext uri="{63B3BB69-23CF-44E3-9099-C40C66FF867C}">
                    <a14:compatExt spid="_x0000_s13378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9" name="Check Box 67" hidden="1">
                <a:extLst>
                  <a:ext uri="{63B3BB69-23CF-44E3-9099-C40C66FF867C}">
                    <a14:compatExt spid="_x0000_s13379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90" name="Gruppieren 89"/>
            <xdr:cNvGrpSpPr/>
          </xdr:nvGrpSpPr>
          <xdr:grpSpPr>
            <a:xfrm>
              <a:off x="5001683" y="19246854"/>
              <a:ext cx="721784" cy="1590675"/>
              <a:chOff x="4972050" y="19773957"/>
              <a:chExt cx="304800" cy="1590676"/>
            </a:xfrm>
          </xdr:grpSpPr>
          <xdr:sp macro="" textlink="">
            <xdr:nvSpPr>
              <xdr:cNvPr id="13395" name="Check Box 83" hidden="1">
                <a:extLst>
                  <a:ext uri="{63B3BB69-23CF-44E3-9099-C40C66FF867C}">
                    <a14:compatExt spid="_x0000_s13395"/>
                  </a:ext>
                </a:extLst>
              </xdr:cNvPr>
              <xdr:cNvSpPr/>
            </xdr:nvSpPr>
            <xdr:spPr bwMode="auto">
              <a:xfrm>
                <a:off x="4972050" y="1977395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96" name="Check Box 84" hidden="1">
                <a:extLst>
                  <a:ext uri="{63B3BB69-23CF-44E3-9099-C40C66FF867C}">
                    <a14:compatExt spid="_x0000_s13396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97" name="Check Box 85" hidden="1">
                <a:extLst>
                  <a:ext uri="{63B3BB69-23CF-44E3-9099-C40C66FF867C}">
                    <a14:compatExt spid="_x0000_s13397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98" name="Check Box 86" hidden="1">
                <a:extLst>
                  <a:ext uri="{63B3BB69-23CF-44E3-9099-C40C66FF867C}">
                    <a14:compatExt spid="_x0000_s13398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99" name="Check Box 87" hidden="1">
                <a:extLst>
                  <a:ext uri="{63B3BB69-23CF-44E3-9099-C40C66FF867C}">
                    <a14:compatExt spid="_x0000_s13399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0" name="Check Box 88" hidden="1">
                <a:extLst>
                  <a:ext uri="{63B3BB69-23CF-44E3-9099-C40C66FF867C}">
                    <a14:compatExt spid="_x0000_s13400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1" name="Check Box 89" hidden="1">
                <a:extLst>
                  <a:ext uri="{63B3BB69-23CF-44E3-9099-C40C66FF867C}">
                    <a14:compatExt spid="_x0000_s13401"/>
                  </a:ext>
                </a:extLst>
              </xdr:cNvPr>
              <xdr:cNvSpPr/>
            </xdr:nvSpPr>
            <xdr:spPr bwMode="auto">
              <a:xfrm>
                <a:off x="4972050" y="2114555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98" name="Gruppieren 97"/>
            <xdr:cNvGrpSpPr/>
          </xdr:nvGrpSpPr>
          <xdr:grpSpPr>
            <a:xfrm>
              <a:off x="5001683" y="19246850"/>
              <a:ext cx="721784" cy="1590675"/>
              <a:chOff x="4972050" y="19773900"/>
              <a:chExt cx="304800" cy="1590675"/>
            </a:xfrm>
          </xdr:grpSpPr>
          <xdr:sp macro="" textlink="">
            <xdr:nvSpPr>
              <xdr:cNvPr id="13402" name="Check Box 90" hidden="1">
                <a:extLst>
                  <a:ext uri="{63B3BB69-23CF-44E3-9099-C40C66FF867C}">
                    <a14:compatExt spid="_x0000_s13402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3" name="Check Box 91" hidden="1">
                <a:extLst>
                  <a:ext uri="{63B3BB69-23CF-44E3-9099-C40C66FF867C}">
                    <a14:compatExt spid="_x0000_s13403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4" name="Check Box 92" hidden="1">
                <a:extLst>
                  <a:ext uri="{63B3BB69-23CF-44E3-9099-C40C66FF867C}">
                    <a14:compatExt spid="_x0000_s13404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5" name="Check Box 93" hidden="1">
                <a:extLst>
                  <a:ext uri="{63B3BB69-23CF-44E3-9099-C40C66FF867C}">
                    <a14:compatExt spid="_x0000_s13405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6" name="Check Box 94" hidden="1">
                <a:extLst>
                  <a:ext uri="{63B3BB69-23CF-44E3-9099-C40C66FF867C}">
                    <a14:compatExt spid="_x0000_s13406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7" name="Check Box 95" hidden="1">
                <a:extLst>
                  <a:ext uri="{63B3BB69-23CF-44E3-9099-C40C66FF867C}">
                    <a14:compatExt spid="_x0000_s13407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8" name="Check Box 96" hidden="1">
                <a:extLst>
                  <a:ext uri="{63B3BB69-23CF-44E3-9099-C40C66FF867C}">
                    <a14:compatExt spid="_x0000_s13408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122" name="Gruppieren 121"/>
            <xdr:cNvGrpSpPr/>
          </xdr:nvGrpSpPr>
          <xdr:grpSpPr>
            <a:xfrm>
              <a:off x="5001683" y="19246854"/>
              <a:ext cx="721784" cy="1590675"/>
              <a:chOff x="4972050" y="19773957"/>
              <a:chExt cx="304800" cy="1590676"/>
            </a:xfrm>
          </xdr:grpSpPr>
          <xdr:sp macro="" textlink="">
            <xdr:nvSpPr>
              <xdr:cNvPr id="13424" name="Check Box 112" hidden="1">
                <a:extLst>
                  <a:ext uri="{63B3BB69-23CF-44E3-9099-C40C66FF867C}">
                    <a14:compatExt spid="_x0000_s13424"/>
                  </a:ext>
                </a:extLst>
              </xdr:cNvPr>
              <xdr:cNvSpPr/>
            </xdr:nvSpPr>
            <xdr:spPr bwMode="auto">
              <a:xfrm>
                <a:off x="4972050" y="1977395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25" name="Check Box 113" hidden="1">
                <a:extLst>
                  <a:ext uri="{63B3BB69-23CF-44E3-9099-C40C66FF867C}">
                    <a14:compatExt spid="_x0000_s13425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26" name="Check Box 114" hidden="1">
                <a:extLst>
                  <a:ext uri="{63B3BB69-23CF-44E3-9099-C40C66FF867C}">
                    <a14:compatExt spid="_x0000_s13426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27" name="Check Box 115" hidden="1">
                <a:extLst>
                  <a:ext uri="{63B3BB69-23CF-44E3-9099-C40C66FF867C}">
                    <a14:compatExt spid="_x0000_s13427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28" name="Check Box 116" hidden="1">
                <a:extLst>
                  <a:ext uri="{63B3BB69-23CF-44E3-9099-C40C66FF867C}">
                    <a14:compatExt spid="_x0000_s13428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29" name="Check Box 117" hidden="1">
                <a:extLst>
                  <a:ext uri="{63B3BB69-23CF-44E3-9099-C40C66FF867C}">
                    <a14:compatExt spid="_x0000_s13429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30" name="Check Box 118" hidden="1">
                <a:extLst>
                  <a:ext uri="{63B3BB69-23CF-44E3-9099-C40C66FF867C}">
                    <a14:compatExt spid="_x0000_s13430"/>
                  </a:ext>
                </a:extLst>
              </xdr:cNvPr>
              <xdr:cNvSpPr/>
            </xdr:nvSpPr>
            <xdr:spPr bwMode="auto">
              <a:xfrm>
                <a:off x="4972050" y="2114555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114" name="Gruppieren 113"/>
            <xdr:cNvGrpSpPr/>
          </xdr:nvGrpSpPr>
          <xdr:grpSpPr>
            <a:xfrm>
              <a:off x="5001683" y="19246854"/>
              <a:ext cx="721784" cy="1590675"/>
              <a:chOff x="4972050" y="19773908"/>
              <a:chExt cx="304800" cy="1590683"/>
            </a:xfrm>
          </xdr:grpSpPr>
          <xdr:sp macro="" textlink="">
            <xdr:nvSpPr>
              <xdr:cNvPr id="13447" name="Check Box 135" hidden="1">
                <a:extLst>
                  <a:ext uri="{63B3BB69-23CF-44E3-9099-C40C66FF867C}">
                    <a14:compatExt spid="_x0000_s13447"/>
                  </a:ext>
                </a:extLst>
              </xdr:cNvPr>
              <xdr:cNvSpPr/>
            </xdr:nvSpPr>
            <xdr:spPr bwMode="auto">
              <a:xfrm>
                <a:off x="4972050" y="1977390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8" name="Check Box 136" hidden="1">
                <a:extLst>
                  <a:ext uri="{63B3BB69-23CF-44E3-9099-C40C66FF867C}">
                    <a14:compatExt spid="_x0000_s13448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9" name="Check Box 137" hidden="1">
                <a:extLst>
                  <a:ext uri="{63B3BB69-23CF-44E3-9099-C40C66FF867C}">
                    <a14:compatExt spid="_x0000_s13449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0" name="Check Box 138" hidden="1">
                <a:extLst>
                  <a:ext uri="{63B3BB69-23CF-44E3-9099-C40C66FF867C}">
                    <a14:compatExt spid="_x0000_s13450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1" name="Check Box 139" hidden="1">
                <a:extLst>
                  <a:ext uri="{63B3BB69-23CF-44E3-9099-C40C66FF867C}">
                    <a14:compatExt spid="_x0000_s13451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2" name="Check Box 140" hidden="1">
                <a:extLst>
                  <a:ext uri="{63B3BB69-23CF-44E3-9099-C40C66FF867C}">
                    <a14:compatExt spid="_x0000_s13452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3" name="Check Box 141" hidden="1">
                <a:extLst>
                  <a:ext uri="{63B3BB69-23CF-44E3-9099-C40C66FF867C}">
                    <a14:compatExt spid="_x0000_s13453"/>
                  </a:ext>
                </a:extLst>
              </xdr:cNvPr>
              <xdr:cNvSpPr/>
            </xdr:nvSpPr>
            <xdr:spPr bwMode="auto">
              <a:xfrm>
                <a:off x="4972050" y="21145516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123" name="Gruppieren 122"/>
            <xdr:cNvGrpSpPr/>
          </xdr:nvGrpSpPr>
          <xdr:grpSpPr>
            <a:xfrm>
              <a:off x="5001683" y="19246842"/>
              <a:ext cx="721784" cy="1590675"/>
              <a:chOff x="4972050" y="19773888"/>
              <a:chExt cx="304800" cy="1590680"/>
            </a:xfrm>
          </xdr:grpSpPr>
          <xdr:sp macro="" textlink="">
            <xdr:nvSpPr>
              <xdr:cNvPr id="13454" name="Check Box 142" hidden="1">
                <a:extLst>
                  <a:ext uri="{63B3BB69-23CF-44E3-9099-C40C66FF867C}">
                    <a14:compatExt spid="_x0000_s13454"/>
                  </a:ext>
                </a:extLst>
              </xdr:cNvPr>
              <xdr:cNvSpPr/>
            </xdr:nvSpPr>
            <xdr:spPr bwMode="auto">
              <a:xfrm>
                <a:off x="4972050" y="1977388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5" name="Check Box 143" hidden="1">
                <a:extLst>
                  <a:ext uri="{63B3BB69-23CF-44E3-9099-C40C66FF867C}">
                    <a14:compatExt spid="_x0000_s13455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6" name="Check Box 144" hidden="1">
                <a:extLst>
                  <a:ext uri="{63B3BB69-23CF-44E3-9099-C40C66FF867C}">
                    <a14:compatExt spid="_x0000_s13456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7" name="Check Box 145" hidden="1">
                <a:extLst>
                  <a:ext uri="{63B3BB69-23CF-44E3-9099-C40C66FF867C}">
                    <a14:compatExt spid="_x0000_s13457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8" name="Check Box 146" hidden="1">
                <a:extLst>
                  <a:ext uri="{63B3BB69-23CF-44E3-9099-C40C66FF867C}">
                    <a14:compatExt spid="_x0000_s13458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9" name="Check Box 147" hidden="1">
                <a:extLst>
                  <a:ext uri="{63B3BB69-23CF-44E3-9099-C40C66FF867C}">
                    <a14:compatExt spid="_x0000_s13459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60" name="Check Box 148" hidden="1">
                <a:extLst>
                  <a:ext uri="{63B3BB69-23CF-44E3-9099-C40C66FF867C}">
                    <a14:compatExt spid="_x0000_s13460"/>
                  </a:ext>
                </a:extLst>
              </xdr:cNvPr>
              <xdr:cNvSpPr/>
            </xdr:nvSpPr>
            <xdr:spPr bwMode="auto">
              <a:xfrm>
                <a:off x="4972050" y="21145493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128</xdr:row>
          <xdr:rowOff>228600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22860</xdr:rowOff>
        </xdr:from>
        <xdr:to>
          <xdr:col>0</xdr:col>
          <xdr:colOff>289560</xdr:colOff>
          <xdr:row>133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22860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22860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127</xdr:row>
          <xdr:rowOff>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126</xdr:row>
          <xdr:rowOff>236220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22860</xdr:rowOff>
        </xdr:from>
        <xdr:to>
          <xdr:col>0</xdr:col>
          <xdr:colOff>289560</xdr:colOff>
          <xdr:row>137</xdr:row>
          <xdr:rowOff>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22860</xdr:rowOff>
        </xdr:from>
        <xdr:to>
          <xdr:col>0</xdr:col>
          <xdr:colOff>289560</xdr:colOff>
          <xdr:row>136</xdr:row>
          <xdr:rowOff>236220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2530" y="196862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14337" name="Check Box 1" hidden="1">
                <a:extLst>
                  <a:ext uri="{63B3BB69-23CF-44E3-9099-C40C66FF867C}">
                    <a14:compatExt spid="_x0000_s14337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38" name="Check Box 2" hidden="1">
                <a:extLst>
                  <a:ext uri="{63B3BB69-23CF-44E3-9099-C40C66FF867C}">
                    <a14:compatExt spid="_x0000_s14338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39" name="Check Box 3" hidden="1">
                <a:extLst>
                  <a:ext uri="{63B3BB69-23CF-44E3-9099-C40C66FF867C}">
                    <a14:compatExt spid="_x0000_s14339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0" name="Check Box 4" hidden="1">
                <a:extLst>
                  <a:ext uri="{63B3BB69-23CF-44E3-9099-C40C66FF867C}">
                    <a14:compatExt spid="_x0000_s14340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1" name="Check Box 5" hidden="1">
                <a:extLst>
                  <a:ext uri="{63B3BB69-23CF-44E3-9099-C40C66FF867C}">
                    <a14:compatExt spid="_x0000_s14341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2" name="Check Box 6" hidden="1">
                <a:extLst>
                  <a:ext uri="{63B3BB69-23CF-44E3-9099-C40C66FF867C}">
                    <a14:compatExt spid="_x0000_s14342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3" name="Check Box 7" hidden="1">
                <a:extLst>
                  <a:ext uri="{63B3BB69-23CF-44E3-9099-C40C66FF867C}">
                    <a14:compatExt spid="_x0000_s14343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4735830</xdr:colOff>
          <xdr:row>56</xdr:row>
          <xdr:rowOff>24765</xdr:rowOff>
        </xdr:from>
        <xdr:to>
          <xdr:col>2</xdr:col>
          <xdr:colOff>259080</xdr:colOff>
          <xdr:row>71</xdr:row>
          <xdr:rowOff>24764</xdr:rowOff>
        </xdr:to>
        <xdr:grpSp>
          <xdr:nvGrpSpPr>
            <xdr:cNvPr id="10" name="Gruppieren 9"/>
            <xdr:cNvGrpSpPr/>
          </xdr:nvGrpSpPr>
          <xdr:grpSpPr>
            <a:xfrm>
              <a:off x="5033017" y="13062585"/>
              <a:ext cx="872489" cy="3428999"/>
              <a:chOff x="4943477" y="13830300"/>
              <a:chExt cx="504819" cy="3428999"/>
            </a:xfrm>
          </xdr:grpSpPr>
          <xdr:sp macro="" textlink="">
            <xdr:nvSpPr>
              <xdr:cNvPr id="14344" name="Check Box 8" hidden="1">
                <a:extLst>
                  <a:ext uri="{63B3BB69-23CF-44E3-9099-C40C66FF867C}">
                    <a14:compatExt spid="_x0000_s14344"/>
                  </a:ext>
                </a:extLst>
              </xdr:cNvPr>
              <xdr:cNvSpPr/>
            </xdr:nvSpPr>
            <xdr:spPr bwMode="auto">
              <a:xfrm>
                <a:off x="4972051" y="13830300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5" name="Check Box 9" hidden="1">
                <a:extLst>
                  <a:ext uri="{63B3BB69-23CF-44E3-9099-C40C66FF867C}">
                    <a14:compatExt spid="_x0000_s14345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6" name="Check Box 10" hidden="1">
                <a:extLst>
                  <a:ext uri="{63B3BB69-23CF-44E3-9099-C40C66FF867C}">
                    <a14:compatExt spid="_x0000_s14346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7" name="Check Box 11" hidden="1">
                <a:extLst>
                  <a:ext uri="{63B3BB69-23CF-44E3-9099-C40C66FF867C}">
                    <a14:compatExt spid="_x0000_s14347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8" name="Check Box 12" hidden="1">
                <a:extLst>
                  <a:ext uri="{63B3BB69-23CF-44E3-9099-C40C66FF867C}">
                    <a14:compatExt spid="_x0000_s14348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9" name="Check Box 13" hidden="1">
                <a:extLst>
                  <a:ext uri="{63B3BB69-23CF-44E3-9099-C40C66FF867C}">
                    <a14:compatExt spid="_x0000_s14349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0" name="Check Box 14" hidden="1">
                <a:extLst>
                  <a:ext uri="{63B3BB69-23CF-44E3-9099-C40C66FF867C}">
                    <a14:compatExt spid="_x0000_s14350"/>
                  </a:ext>
                </a:extLst>
              </xdr:cNvPr>
              <xdr:cNvSpPr/>
            </xdr:nvSpPr>
            <xdr:spPr bwMode="auto">
              <a:xfrm>
                <a:off x="4962521" y="15211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1" name="Check Box 15" hidden="1">
                <a:extLst>
                  <a:ext uri="{63B3BB69-23CF-44E3-9099-C40C66FF867C}">
                    <a14:compatExt spid="_x0000_s14351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2" name="Check Box 16" hidden="1">
                <a:extLst>
                  <a:ext uri="{63B3BB69-23CF-44E3-9099-C40C66FF867C}">
                    <a14:compatExt spid="_x0000_s14352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3" name="Check Box 17" hidden="1">
                <a:extLst>
                  <a:ext uri="{63B3BB69-23CF-44E3-9099-C40C66FF867C}">
                    <a14:compatExt spid="_x0000_s14353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4" name="Check Box 18" hidden="1">
                <a:extLst>
                  <a:ext uri="{63B3BB69-23CF-44E3-9099-C40C66FF867C}">
                    <a14:compatExt spid="_x0000_s14354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5" name="Check Box 19" hidden="1">
                <a:extLst>
                  <a:ext uri="{63B3BB69-23CF-44E3-9099-C40C66FF867C}">
                    <a14:compatExt spid="_x0000_s14355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6" name="Check Box 20" hidden="1">
                <a:extLst>
                  <a:ext uri="{63B3BB69-23CF-44E3-9099-C40C66FF867C}">
                    <a14:compatExt spid="_x0000_s14356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7" name="Check Box 21" hidden="1">
                <a:extLst>
                  <a:ext uri="{63B3BB69-23CF-44E3-9099-C40C66FF867C}">
                    <a14:compatExt spid="_x0000_s14357"/>
                  </a:ext>
                </a:extLst>
              </xdr:cNvPr>
              <xdr:cNvSpPr/>
            </xdr:nvSpPr>
            <xdr:spPr bwMode="auto">
              <a:xfrm>
                <a:off x="4943477" y="16802099"/>
                <a:ext cx="371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8" name="Check Box 22" hidden="1">
                <a:extLst>
                  <a:ext uri="{63B3BB69-23CF-44E3-9099-C40C66FF867C}">
                    <a14:compatExt spid="_x0000_s14358"/>
                  </a:ext>
                </a:extLst>
              </xdr:cNvPr>
              <xdr:cNvSpPr/>
            </xdr:nvSpPr>
            <xdr:spPr bwMode="auto">
              <a:xfrm>
                <a:off x="4943480" y="1704022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6" name="Gruppieren 25"/>
            <xdr:cNvGrpSpPr/>
          </xdr:nvGrpSpPr>
          <xdr:grpSpPr>
            <a:xfrm>
              <a:off x="5002530" y="19686274"/>
              <a:ext cx="720090" cy="1590675"/>
              <a:chOff x="4972050" y="19773957"/>
              <a:chExt cx="304800" cy="1590676"/>
            </a:xfrm>
          </xdr:grpSpPr>
          <xdr:sp macro="" textlink="">
            <xdr:nvSpPr>
              <xdr:cNvPr id="14359" name="Check Box 23" hidden="1">
                <a:extLst>
                  <a:ext uri="{63B3BB69-23CF-44E3-9099-C40C66FF867C}">
                    <a14:compatExt spid="_x0000_s14359"/>
                  </a:ext>
                </a:extLst>
              </xdr:cNvPr>
              <xdr:cNvSpPr/>
            </xdr:nvSpPr>
            <xdr:spPr bwMode="auto">
              <a:xfrm>
                <a:off x="4972050" y="1977395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0" name="Check Box 24" hidden="1">
                <a:extLst>
                  <a:ext uri="{63B3BB69-23CF-44E3-9099-C40C66FF867C}">
                    <a14:compatExt spid="_x0000_s14360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1" name="Check Box 25" hidden="1">
                <a:extLst>
                  <a:ext uri="{63B3BB69-23CF-44E3-9099-C40C66FF867C}">
                    <a14:compatExt spid="_x0000_s14361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2" name="Check Box 26" hidden="1">
                <a:extLst>
                  <a:ext uri="{63B3BB69-23CF-44E3-9099-C40C66FF867C}">
                    <a14:compatExt spid="_x0000_s14362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3" name="Check Box 27" hidden="1">
                <a:extLst>
                  <a:ext uri="{63B3BB69-23CF-44E3-9099-C40C66FF867C}">
                    <a14:compatExt spid="_x0000_s14363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4" name="Check Box 28" hidden="1">
                <a:extLst>
                  <a:ext uri="{63B3BB69-23CF-44E3-9099-C40C66FF867C}">
                    <a14:compatExt spid="_x0000_s14364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5" name="Check Box 29" hidden="1">
                <a:extLst>
                  <a:ext uri="{63B3BB69-23CF-44E3-9099-C40C66FF867C}">
                    <a14:compatExt spid="_x0000_s14365"/>
                  </a:ext>
                </a:extLst>
              </xdr:cNvPr>
              <xdr:cNvSpPr/>
            </xdr:nvSpPr>
            <xdr:spPr bwMode="auto">
              <a:xfrm>
                <a:off x="4972050" y="2114555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34" name="Gruppieren 33"/>
            <xdr:cNvGrpSpPr/>
          </xdr:nvGrpSpPr>
          <xdr:grpSpPr>
            <a:xfrm>
              <a:off x="5002530" y="192290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14366" name="Check Box 30" hidden="1">
                <a:extLst>
                  <a:ext uri="{63B3BB69-23CF-44E3-9099-C40C66FF867C}">
                    <a14:compatExt spid="_x0000_s14366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7" name="Check Box 31" hidden="1">
                <a:extLst>
                  <a:ext uri="{63B3BB69-23CF-44E3-9099-C40C66FF867C}">
                    <a14:compatExt spid="_x0000_s14367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8" name="Check Box 32" hidden="1">
                <a:extLst>
                  <a:ext uri="{63B3BB69-23CF-44E3-9099-C40C66FF867C}">
                    <a14:compatExt spid="_x0000_s14368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9" name="Check Box 33" hidden="1">
                <a:extLst>
                  <a:ext uri="{63B3BB69-23CF-44E3-9099-C40C66FF867C}">
                    <a14:compatExt spid="_x0000_s14369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70" name="Check Box 34" hidden="1">
                <a:extLst>
                  <a:ext uri="{63B3BB69-23CF-44E3-9099-C40C66FF867C}">
                    <a14:compatExt spid="_x0000_s14370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71" name="Check Box 35" hidden="1">
                <a:extLst>
                  <a:ext uri="{63B3BB69-23CF-44E3-9099-C40C66FF867C}">
                    <a14:compatExt spid="_x0000_s14371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72" name="Check Box 36" hidden="1">
                <a:extLst>
                  <a:ext uri="{63B3BB69-23CF-44E3-9099-C40C66FF867C}">
                    <a14:compatExt spid="_x0000_s14372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58" name="Gruppieren 57"/>
            <xdr:cNvGrpSpPr/>
          </xdr:nvGrpSpPr>
          <xdr:grpSpPr>
            <a:xfrm>
              <a:off x="5002530" y="19229074"/>
              <a:ext cx="720090" cy="1590675"/>
              <a:chOff x="4972050" y="19773957"/>
              <a:chExt cx="304800" cy="1590676"/>
            </a:xfrm>
          </xdr:grpSpPr>
          <xdr:sp macro="" textlink="">
            <xdr:nvSpPr>
              <xdr:cNvPr id="14388" name="Check Box 52" hidden="1">
                <a:extLst>
                  <a:ext uri="{63B3BB69-23CF-44E3-9099-C40C66FF867C}">
                    <a14:compatExt spid="_x0000_s14388"/>
                  </a:ext>
                </a:extLst>
              </xdr:cNvPr>
              <xdr:cNvSpPr/>
            </xdr:nvSpPr>
            <xdr:spPr bwMode="auto">
              <a:xfrm>
                <a:off x="4972050" y="1977395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89" name="Check Box 53" hidden="1">
                <a:extLst>
                  <a:ext uri="{63B3BB69-23CF-44E3-9099-C40C66FF867C}">
                    <a14:compatExt spid="_x0000_s14389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0" name="Check Box 54" hidden="1">
                <a:extLst>
                  <a:ext uri="{63B3BB69-23CF-44E3-9099-C40C66FF867C}">
                    <a14:compatExt spid="_x0000_s14390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1" name="Check Box 55" hidden="1">
                <a:extLst>
                  <a:ext uri="{63B3BB69-23CF-44E3-9099-C40C66FF867C}">
                    <a14:compatExt spid="_x0000_s14391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2" name="Check Box 56" hidden="1">
                <a:extLst>
                  <a:ext uri="{63B3BB69-23CF-44E3-9099-C40C66FF867C}">
                    <a14:compatExt spid="_x0000_s14392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3" name="Check Box 57" hidden="1">
                <a:extLst>
                  <a:ext uri="{63B3BB69-23CF-44E3-9099-C40C66FF867C}">
                    <a14:compatExt spid="_x0000_s14393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4" name="Check Box 58" hidden="1">
                <a:extLst>
                  <a:ext uri="{63B3BB69-23CF-44E3-9099-C40C66FF867C}">
                    <a14:compatExt spid="_x0000_s14394"/>
                  </a:ext>
                </a:extLst>
              </xdr:cNvPr>
              <xdr:cNvSpPr/>
            </xdr:nvSpPr>
            <xdr:spPr bwMode="auto">
              <a:xfrm>
                <a:off x="4972050" y="2114555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82" name="Gruppieren 81"/>
            <xdr:cNvGrpSpPr/>
          </xdr:nvGrpSpPr>
          <xdr:grpSpPr>
            <a:xfrm>
              <a:off x="5002530" y="19229074"/>
              <a:ext cx="720090" cy="1590675"/>
              <a:chOff x="4972050" y="19773908"/>
              <a:chExt cx="304800" cy="1590683"/>
            </a:xfrm>
          </xdr:grpSpPr>
          <xdr:sp macro="" textlink="">
            <xdr:nvSpPr>
              <xdr:cNvPr id="14410" name="Check Box 74" hidden="1">
                <a:extLst>
                  <a:ext uri="{63B3BB69-23CF-44E3-9099-C40C66FF867C}">
                    <a14:compatExt spid="_x0000_s14410"/>
                  </a:ext>
                </a:extLst>
              </xdr:cNvPr>
              <xdr:cNvSpPr/>
            </xdr:nvSpPr>
            <xdr:spPr bwMode="auto">
              <a:xfrm>
                <a:off x="4972050" y="1977390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1" name="Check Box 75" hidden="1">
                <a:extLst>
                  <a:ext uri="{63B3BB69-23CF-44E3-9099-C40C66FF867C}">
                    <a14:compatExt spid="_x0000_s14411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2" name="Check Box 76" hidden="1">
                <a:extLst>
                  <a:ext uri="{63B3BB69-23CF-44E3-9099-C40C66FF867C}">
                    <a14:compatExt spid="_x0000_s14412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3" name="Check Box 77" hidden="1">
                <a:extLst>
                  <a:ext uri="{63B3BB69-23CF-44E3-9099-C40C66FF867C}">
                    <a14:compatExt spid="_x0000_s14413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4" name="Check Box 78" hidden="1">
                <a:extLst>
                  <a:ext uri="{63B3BB69-23CF-44E3-9099-C40C66FF867C}">
                    <a14:compatExt spid="_x0000_s14414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5" name="Check Box 79" hidden="1">
                <a:extLst>
                  <a:ext uri="{63B3BB69-23CF-44E3-9099-C40C66FF867C}">
                    <a14:compatExt spid="_x0000_s14415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6" name="Check Box 80" hidden="1">
                <a:extLst>
                  <a:ext uri="{63B3BB69-23CF-44E3-9099-C40C66FF867C}">
                    <a14:compatExt spid="_x0000_s14416"/>
                  </a:ext>
                </a:extLst>
              </xdr:cNvPr>
              <xdr:cNvSpPr/>
            </xdr:nvSpPr>
            <xdr:spPr bwMode="auto">
              <a:xfrm>
                <a:off x="4972050" y="21145516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90" name="Gruppieren 89"/>
            <xdr:cNvGrpSpPr/>
          </xdr:nvGrpSpPr>
          <xdr:grpSpPr>
            <a:xfrm>
              <a:off x="5002530" y="19229062"/>
              <a:ext cx="720090" cy="1590675"/>
              <a:chOff x="4972050" y="19773888"/>
              <a:chExt cx="304800" cy="1590680"/>
            </a:xfrm>
          </xdr:grpSpPr>
          <xdr:sp macro="" textlink="">
            <xdr:nvSpPr>
              <xdr:cNvPr id="14417" name="Check Box 81" hidden="1">
                <a:extLst>
                  <a:ext uri="{63B3BB69-23CF-44E3-9099-C40C66FF867C}">
                    <a14:compatExt spid="_x0000_s14417"/>
                  </a:ext>
                </a:extLst>
              </xdr:cNvPr>
              <xdr:cNvSpPr/>
            </xdr:nvSpPr>
            <xdr:spPr bwMode="auto">
              <a:xfrm>
                <a:off x="4972050" y="1977388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8" name="Check Box 82" hidden="1">
                <a:extLst>
                  <a:ext uri="{63B3BB69-23CF-44E3-9099-C40C66FF867C}">
                    <a14:compatExt spid="_x0000_s14418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9" name="Check Box 83" hidden="1">
                <a:extLst>
                  <a:ext uri="{63B3BB69-23CF-44E3-9099-C40C66FF867C}">
                    <a14:compatExt spid="_x0000_s14419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0" name="Check Box 84" hidden="1">
                <a:extLst>
                  <a:ext uri="{63B3BB69-23CF-44E3-9099-C40C66FF867C}">
                    <a14:compatExt spid="_x0000_s14420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1" name="Check Box 85" hidden="1">
                <a:extLst>
                  <a:ext uri="{63B3BB69-23CF-44E3-9099-C40C66FF867C}">
                    <a14:compatExt spid="_x0000_s14421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2" name="Check Box 86" hidden="1">
                <a:extLst>
                  <a:ext uri="{63B3BB69-23CF-44E3-9099-C40C66FF867C}">
                    <a14:compatExt spid="_x0000_s14422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3" name="Check Box 87" hidden="1">
                <a:extLst>
                  <a:ext uri="{63B3BB69-23CF-44E3-9099-C40C66FF867C}">
                    <a14:compatExt spid="_x0000_s14423"/>
                  </a:ext>
                </a:extLst>
              </xdr:cNvPr>
              <xdr:cNvSpPr/>
            </xdr:nvSpPr>
            <xdr:spPr bwMode="auto">
              <a:xfrm>
                <a:off x="4972050" y="21145493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60960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22860</xdr:rowOff>
        </xdr:from>
        <xdr:to>
          <xdr:col>0</xdr:col>
          <xdr:colOff>289560</xdr:colOff>
          <xdr:row>133</xdr:row>
          <xdr:rowOff>76200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22860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22860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127</xdr:row>
          <xdr:rowOff>76200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127</xdr:row>
          <xdr:rowOff>60960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22860</xdr:rowOff>
        </xdr:from>
        <xdr:to>
          <xdr:col>0</xdr:col>
          <xdr:colOff>289560</xdr:colOff>
          <xdr:row>137</xdr:row>
          <xdr:rowOff>76200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22860</xdr:rowOff>
        </xdr:from>
        <xdr:to>
          <xdr:col>0</xdr:col>
          <xdr:colOff>289560</xdr:colOff>
          <xdr:row>137</xdr:row>
          <xdr:rowOff>60960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2530" y="19229074"/>
              <a:ext cx="720090" cy="1590675"/>
              <a:chOff x="4972050" y="19773908"/>
              <a:chExt cx="304800" cy="1590683"/>
            </a:xfrm>
          </xdr:grpSpPr>
          <xdr:sp macro="" textlink="">
            <xdr:nvSpPr>
              <xdr:cNvPr id="22529" name="Check Box 1" hidden="1">
                <a:extLst>
                  <a:ext uri="{63B3BB69-23CF-44E3-9099-C40C66FF867C}">
                    <a14:compatExt spid="_x0000_s22529"/>
                  </a:ext>
                </a:extLst>
              </xdr:cNvPr>
              <xdr:cNvSpPr/>
            </xdr:nvSpPr>
            <xdr:spPr bwMode="auto">
              <a:xfrm>
                <a:off x="4972050" y="1977390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30" name="Check Box 2" hidden="1">
                <a:extLst>
                  <a:ext uri="{63B3BB69-23CF-44E3-9099-C40C66FF867C}">
                    <a14:compatExt spid="_x0000_s22530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31" name="Check Box 3" hidden="1">
                <a:extLst>
                  <a:ext uri="{63B3BB69-23CF-44E3-9099-C40C66FF867C}">
                    <a14:compatExt spid="_x0000_s22531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32" name="Check Box 4" hidden="1">
                <a:extLst>
                  <a:ext uri="{63B3BB69-23CF-44E3-9099-C40C66FF867C}">
                    <a14:compatExt spid="_x0000_s22532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33" name="Check Box 5" hidden="1">
                <a:extLst>
                  <a:ext uri="{63B3BB69-23CF-44E3-9099-C40C66FF867C}">
                    <a14:compatExt spid="_x0000_s22533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34" name="Check Box 6" hidden="1">
                <a:extLst>
                  <a:ext uri="{63B3BB69-23CF-44E3-9099-C40C66FF867C}">
                    <a14:compatExt spid="_x0000_s22534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35" name="Check Box 7" hidden="1">
                <a:extLst>
                  <a:ext uri="{63B3BB69-23CF-44E3-9099-C40C66FF867C}">
                    <a14:compatExt spid="_x0000_s22535"/>
                  </a:ext>
                </a:extLst>
              </xdr:cNvPr>
              <xdr:cNvSpPr/>
            </xdr:nvSpPr>
            <xdr:spPr bwMode="auto">
              <a:xfrm>
                <a:off x="4972050" y="21145516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56</xdr:row>
          <xdr:rowOff>9525</xdr:rowOff>
        </xdr:from>
        <xdr:to>
          <xdr:col>2</xdr:col>
          <xdr:colOff>228600</xdr:colOff>
          <xdr:row>71</xdr:row>
          <xdr:rowOff>9524</xdr:rowOff>
        </xdr:to>
        <xdr:grpSp>
          <xdr:nvGrpSpPr>
            <xdr:cNvPr id="10" name="Gruppieren 9"/>
            <xdr:cNvGrpSpPr/>
          </xdr:nvGrpSpPr>
          <xdr:grpSpPr>
            <a:xfrm>
              <a:off x="5002537" y="13047347"/>
              <a:ext cx="872489" cy="3428999"/>
              <a:chOff x="4943472" y="13830307"/>
              <a:chExt cx="504820" cy="3429002"/>
            </a:xfrm>
          </xdr:grpSpPr>
          <xdr:sp macro="" textlink="">
            <xdr:nvSpPr>
              <xdr:cNvPr id="22536" name="Check Box 8" hidden="1">
                <a:extLst>
                  <a:ext uri="{63B3BB69-23CF-44E3-9099-C40C66FF867C}">
                    <a14:compatExt spid="_x0000_s22536"/>
                  </a:ext>
                </a:extLst>
              </xdr:cNvPr>
              <xdr:cNvSpPr/>
            </xdr:nvSpPr>
            <xdr:spPr bwMode="auto">
              <a:xfrm>
                <a:off x="4972051" y="13830307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37" name="Check Box 9" hidden="1">
                <a:extLst>
                  <a:ext uri="{63B3BB69-23CF-44E3-9099-C40C66FF867C}">
                    <a14:compatExt spid="_x0000_s22537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38" name="Check Box 10" hidden="1">
                <a:extLst>
                  <a:ext uri="{63B3BB69-23CF-44E3-9099-C40C66FF867C}">
                    <a14:compatExt spid="_x0000_s22538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39" name="Check Box 11" hidden="1">
                <a:extLst>
                  <a:ext uri="{63B3BB69-23CF-44E3-9099-C40C66FF867C}">
                    <a14:compatExt spid="_x0000_s22539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40" name="Check Box 12" hidden="1">
                <a:extLst>
                  <a:ext uri="{63B3BB69-23CF-44E3-9099-C40C66FF867C}">
                    <a14:compatExt spid="_x0000_s22540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41" name="Check Box 13" hidden="1">
                <a:extLst>
                  <a:ext uri="{63B3BB69-23CF-44E3-9099-C40C66FF867C}">
                    <a14:compatExt spid="_x0000_s22541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42" name="Check Box 14" hidden="1">
                <a:extLst>
                  <a:ext uri="{63B3BB69-23CF-44E3-9099-C40C66FF867C}">
                    <a14:compatExt spid="_x0000_s22542"/>
                  </a:ext>
                </a:extLst>
              </xdr:cNvPr>
              <xdr:cNvSpPr/>
            </xdr:nvSpPr>
            <xdr:spPr bwMode="auto">
              <a:xfrm>
                <a:off x="4962518" y="15211426"/>
                <a:ext cx="48577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43" name="Check Box 15" hidden="1">
                <a:extLst>
                  <a:ext uri="{63B3BB69-23CF-44E3-9099-C40C66FF867C}">
                    <a14:compatExt spid="_x0000_s22543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44" name="Check Box 16" hidden="1">
                <a:extLst>
                  <a:ext uri="{63B3BB69-23CF-44E3-9099-C40C66FF867C}">
                    <a14:compatExt spid="_x0000_s22544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45" name="Check Box 17" hidden="1">
                <a:extLst>
                  <a:ext uri="{63B3BB69-23CF-44E3-9099-C40C66FF867C}">
                    <a14:compatExt spid="_x0000_s22545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46" name="Check Box 18" hidden="1">
                <a:extLst>
                  <a:ext uri="{63B3BB69-23CF-44E3-9099-C40C66FF867C}">
                    <a14:compatExt spid="_x0000_s22546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47" name="Check Box 19" hidden="1">
                <a:extLst>
                  <a:ext uri="{63B3BB69-23CF-44E3-9099-C40C66FF867C}">
                    <a14:compatExt spid="_x0000_s22547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48" name="Check Box 20" hidden="1">
                <a:extLst>
                  <a:ext uri="{63B3BB69-23CF-44E3-9099-C40C66FF867C}">
                    <a14:compatExt spid="_x0000_s22548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49" name="Check Box 21" hidden="1">
                <a:extLst>
                  <a:ext uri="{63B3BB69-23CF-44E3-9099-C40C66FF867C}">
                    <a14:compatExt spid="_x0000_s22549"/>
                  </a:ext>
                </a:extLst>
              </xdr:cNvPr>
              <xdr:cNvSpPr/>
            </xdr:nvSpPr>
            <xdr:spPr bwMode="auto">
              <a:xfrm>
                <a:off x="4943472" y="16802099"/>
                <a:ext cx="37147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50" name="Check Box 22" hidden="1">
                <a:extLst>
                  <a:ext uri="{63B3BB69-23CF-44E3-9099-C40C66FF867C}">
                    <a14:compatExt spid="_x0000_s22550"/>
                  </a:ext>
                </a:extLst>
              </xdr:cNvPr>
              <xdr:cNvSpPr/>
            </xdr:nvSpPr>
            <xdr:spPr bwMode="auto">
              <a:xfrm>
                <a:off x="4943480" y="1704023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26" name="Gruppieren 25"/>
            <xdr:cNvGrpSpPr/>
          </xdr:nvGrpSpPr>
          <xdr:grpSpPr>
            <a:xfrm>
              <a:off x="5002530" y="19229062"/>
              <a:ext cx="720090" cy="1590675"/>
              <a:chOff x="4972050" y="19773888"/>
              <a:chExt cx="304800" cy="1590680"/>
            </a:xfrm>
          </xdr:grpSpPr>
          <xdr:sp macro="" textlink="">
            <xdr:nvSpPr>
              <xdr:cNvPr id="22551" name="Check Box 23" hidden="1">
                <a:extLst>
                  <a:ext uri="{63B3BB69-23CF-44E3-9099-C40C66FF867C}">
                    <a14:compatExt spid="_x0000_s22551"/>
                  </a:ext>
                </a:extLst>
              </xdr:cNvPr>
              <xdr:cNvSpPr/>
            </xdr:nvSpPr>
            <xdr:spPr bwMode="auto">
              <a:xfrm>
                <a:off x="4972050" y="1977388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52" name="Check Box 24" hidden="1">
                <a:extLst>
                  <a:ext uri="{63B3BB69-23CF-44E3-9099-C40C66FF867C}">
                    <a14:compatExt spid="_x0000_s22552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53" name="Check Box 25" hidden="1">
                <a:extLst>
                  <a:ext uri="{63B3BB69-23CF-44E3-9099-C40C66FF867C}">
                    <a14:compatExt spid="_x0000_s22553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54" name="Check Box 26" hidden="1">
                <a:extLst>
                  <a:ext uri="{63B3BB69-23CF-44E3-9099-C40C66FF867C}">
                    <a14:compatExt spid="_x0000_s22554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55" name="Check Box 27" hidden="1">
                <a:extLst>
                  <a:ext uri="{63B3BB69-23CF-44E3-9099-C40C66FF867C}">
                    <a14:compatExt spid="_x0000_s22555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56" name="Check Box 28" hidden="1">
                <a:extLst>
                  <a:ext uri="{63B3BB69-23CF-44E3-9099-C40C66FF867C}">
                    <a14:compatExt spid="_x0000_s22556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57" name="Check Box 29" hidden="1">
                <a:extLst>
                  <a:ext uri="{63B3BB69-23CF-44E3-9099-C40C66FF867C}">
                    <a14:compatExt spid="_x0000_s22557"/>
                  </a:ext>
                </a:extLst>
              </xdr:cNvPr>
              <xdr:cNvSpPr/>
            </xdr:nvSpPr>
            <xdr:spPr bwMode="auto">
              <a:xfrm>
                <a:off x="4972050" y="21145493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137160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22860</xdr:rowOff>
        </xdr:from>
        <xdr:to>
          <xdr:col>0</xdr:col>
          <xdr:colOff>289560</xdr:colOff>
          <xdr:row>133</xdr:row>
          <xdr:rowOff>152400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22860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22860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127</xdr:row>
          <xdr:rowOff>152400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127</xdr:row>
          <xdr:rowOff>137160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289560</xdr:colOff>
          <xdr:row>139</xdr:row>
          <xdr:rowOff>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22860</xdr:rowOff>
        </xdr:from>
        <xdr:to>
          <xdr:col>0</xdr:col>
          <xdr:colOff>289560</xdr:colOff>
          <xdr:row>137</xdr:row>
          <xdr:rowOff>152400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22860</xdr:rowOff>
        </xdr:from>
        <xdr:to>
          <xdr:col>0</xdr:col>
          <xdr:colOff>289560</xdr:colOff>
          <xdr:row>137</xdr:row>
          <xdr:rowOff>137160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2530" y="196862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4758690</xdr:colOff>
          <xdr:row>56</xdr:row>
          <xdr:rowOff>55245</xdr:rowOff>
        </xdr:from>
        <xdr:to>
          <xdr:col>2</xdr:col>
          <xdr:colOff>281940</xdr:colOff>
          <xdr:row>71</xdr:row>
          <xdr:rowOff>55244</xdr:rowOff>
        </xdr:to>
        <xdr:grpSp>
          <xdr:nvGrpSpPr>
            <xdr:cNvPr id="10" name="Gruppieren 9"/>
            <xdr:cNvGrpSpPr/>
          </xdr:nvGrpSpPr>
          <xdr:grpSpPr>
            <a:xfrm>
              <a:off x="5055870" y="13093065"/>
              <a:ext cx="872490" cy="3428999"/>
              <a:chOff x="4943477" y="13830300"/>
              <a:chExt cx="504821" cy="3428999"/>
            </a:xfrm>
          </xdr:grpSpPr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</a:extLst>
              </xdr:cNvPr>
              <xdr:cNvSpPr/>
            </xdr:nvSpPr>
            <xdr:spPr bwMode="auto">
              <a:xfrm>
                <a:off x="4972051" y="13830300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3" name="Check Box 9" hidden="1">
                <a:extLst>
                  <a:ext uri="{63B3BB69-23CF-44E3-9099-C40C66FF867C}">
                    <a14:compatExt spid="_x0000_s6153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7" name="Check Box 13" hidden="1">
                <a:extLst>
                  <a:ext uri="{63B3BB69-23CF-44E3-9099-C40C66FF867C}">
                    <a14:compatExt spid="_x0000_s6157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</a:extLst>
              </xdr:cNvPr>
              <xdr:cNvSpPr/>
            </xdr:nvSpPr>
            <xdr:spPr bwMode="auto">
              <a:xfrm>
                <a:off x="4962523" y="15211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</a:extLst>
              </xdr:cNvPr>
              <xdr:cNvSpPr/>
            </xdr:nvSpPr>
            <xdr:spPr bwMode="auto">
              <a:xfrm>
                <a:off x="4943477" y="16802099"/>
                <a:ext cx="371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</a:extLst>
              </xdr:cNvPr>
              <xdr:cNvSpPr/>
            </xdr:nvSpPr>
            <xdr:spPr bwMode="auto">
              <a:xfrm>
                <a:off x="4943480" y="1704022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6" name="Gruppieren 25"/>
            <xdr:cNvGrpSpPr/>
          </xdr:nvGrpSpPr>
          <xdr:grpSpPr>
            <a:xfrm>
              <a:off x="5002530" y="196862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9" name="Check Box 25" hidden="1">
                <a:extLst>
                  <a:ext uri="{63B3BB69-23CF-44E3-9099-C40C66FF867C}">
                    <a14:compatExt spid="_x0000_s6169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0" name="Check Box 26" hidden="1">
                <a:extLst>
                  <a:ext uri="{63B3BB69-23CF-44E3-9099-C40C66FF867C}">
                    <a14:compatExt spid="_x0000_s6170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1" name="Check Box 27" hidden="1">
                <a:extLst>
                  <a:ext uri="{63B3BB69-23CF-44E3-9099-C40C66FF867C}">
                    <a14:compatExt spid="_x0000_s6171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2" name="Check Box 28" hidden="1">
                <a:extLst>
                  <a:ext uri="{63B3BB69-23CF-44E3-9099-C40C66FF867C}">
                    <a14:compatExt spid="_x0000_s6172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3" name="Check Box 29" hidden="1">
                <a:extLst>
                  <a:ext uri="{63B3BB69-23CF-44E3-9099-C40C66FF867C}">
                    <a14:compatExt spid="_x0000_s6173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50" name="Gruppieren 49"/>
            <xdr:cNvGrpSpPr/>
          </xdr:nvGrpSpPr>
          <xdr:grpSpPr>
            <a:xfrm>
              <a:off x="5002530" y="19686274"/>
              <a:ext cx="720090" cy="1590675"/>
              <a:chOff x="4972050" y="19773957"/>
              <a:chExt cx="304800" cy="1590676"/>
            </a:xfrm>
          </xdr:grpSpPr>
          <xdr:sp macro="" textlink="">
            <xdr:nvSpPr>
              <xdr:cNvPr id="6189" name="Check Box 45" hidden="1">
                <a:extLst>
                  <a:ext uri="{63B3BB69-23CF-44E3-9099-C40C66FF867C}">
                    <a14:compatExt spid="_x0000_s6189"/>
                  </a:ext>
                </a:extLst>
              </xdr:cNvPr>
              <xdr:cNvSpPr/>
            </xdr:nvSpPr>
            <xdr:spPr bwMode="auto">
              <a:xfrm>
                <a:off x="4972050" y="1977395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0" name="Check Box 46" hidden="1">
                <a:extLst>
                  <a:ext uri="{63B3BB69-23CF-44E3-9099-C40C66FF867C}">
                    <a14:compatExt spid="_x0000_s6190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1" name="Check Box 47" hidden="1">
                <a:extLst>
                  <a:ext uri="{63B3BB69-23CF-44E3-9099-C40C66FF867C}">
                    <a14:compatExt spid="_x0000_s6191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2" name="Check Box 48" hidden="1">
                <a:extLst>
                  <a:ext uri="{63B3BB69-23CF-44E3-9099-C40C66FF867C}">
                    <a14:compatExt spid="_x0000_s6192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3" name="Check Box 49" hidden="1">
                <a:extLst>
                  <a:ext uri="{63B3BB69-23CF-44E3-9099-C40C66FF867C}">
                    <a14:compatExt spid="_x0000_s6193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4" name="Check Box 50" hidden="1">
                <a:extLst>
                  <a:ext uri="{63B3BB69-23CF-44E3-9099-C40C66FF867C}">
                    <a14:compatExt spid="_x0000_s6194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5" name="Check Box 51" hidden="1">
                <a:extLst>
                  <a:ext uri="{63B3BB69-23CF-44E3-9099-C40C66FF867C}">
                    <a14:compatExt spid="_x0000_s6195"/>
                  </a:ext>
                </a:extLst>
              </xdr:cNvPr>
              <xdr:cNvSpPr/>
            </xdr:nvSpPr>
            <xdr:spPr bwMode="auto">
              <a:xfrm>
                <a:off x="4972050" y="2114555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58" name="Gruppieren 57"/>
            <xdr:cNvGrpSpPr/>
          </xdr:nvGrpSpPr>
          <xdr:grpSpPr>
            <a:xfrm>
              <a:off x="5002530" y="192290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6196" name="Check Box 52" hidden="1">
                <a:extLst>
                  <a:ext uri="{63B3BB69-23CF-44E3-9099-C40C66FF867C}">
                    <a14:compatExt spid="_x0000_s6196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7" name="Check Box 53" hidden="1">
                <a:extLst>
                  <a:ext uri="{63B3BB69-23CF-44E3-9099-C40C66FF867C}">
                    <a14:compatExt spid="_x0000_s6197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8" name="Check Box 54" hidden="1">
                <a:extLst>
                  <a:ext uri="{63B3BB69-23CF-44E3-9099-C40C66FF867C}">
                    <a14:compatExt spid="_x0000_s6198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9" name="Check Box 55" hidden="1">
                <a:extLst>
                  <a:ext uri="{63B3BB69-23CF-44E3-9099-C40C66FF867C}">
                    <a14:compatExt spid="_x0000_s6199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00" name="Check Box 56" hidden="1">
                <a:extLst>
                  <a:ext uri="{63B3BB69-23CF-44E3-9099-C40C66FF867C}">
                    <a14:compatExt spid="_x0000_s6200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01" name="Check Box 57" hidden="1">
                <a:extLst>
                  <a:ext uri="{63B3BB69-23CF-44E3-9099-C40C66FF867C}">
                    <a14:compatExt spid="_x0000_s6201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02" name="Check Box 58" hidden="1">
                <a:extLst>
                  <a:ext uri="{63B3BB69-23CF-44E3-9099-C40C66FF867C}">
                    <a14:compatExt spid="_x0000_s6202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82" name="Gruppieren 81"/>
            <xdr:cNvGrpSpPr/>
          </xdr:nvGrpSpPr>
          <xdr:grpSpPr>
            <a:xfrm>
              <a:off x="5002530" y="19229074"/>
              <a:ext cx="720090" cy="1590675"/>
              <a:chOff x="4972050" y="19773957"/>
              <a:chExt cx="304800" cy="1590676"/>
            </a:xfrm>
          </xdr:grpSpPr>
          <xdr:sp macro="" textlink="">
            <xdr:nvSpPr>
              <xdr:cNvPr id="6218" name="Check Box 74" hidden="1">
                <a:extLst>
                  <a:ext uri="{63B3BB69-23CF-44E3-9099-C40C66FF867C}">
                    <a14:compatExt spid="_x0000_s6218"/>
                  </a:ext>
                </a:extLst>
              </xdr:cNvPr>
              <xdr:cNvSpPr/>
            </xdr:nvSpPr>
            <xdr:spPr bwMode="auto">
              <a:xfrm>
                <a:off x="4972050" y="1977395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19" name="Check Box 75" hidden="1">
                <a:extLst>
                  <a:ext uri="{63B3BB69-23CF-44E3-9099-C40C66FF867C}">
                    <a14:compatExt spid="_x0000_s6219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0" name="Check Box 76" hidden="1">
                <a:extLst>
                  <a:ext uri="{63B3BB69-23CF-44E3-9099-C40C66FF867C}">
                    <a14:compatExt spid="_x0000_s6220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1" name="Check Box 77" hidden="1">
                <a:extLst>
                  <a:ext uri="{63B3BB69-23CF-44E3-9099-C40C66FF867C}">
                    <a14:compatExt spid="_x0000_s6221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2" name="Check Box 78" hidden="1">
                <a:extLst>
                  <a:ext uri="{63B3BB69-23CF-44E3-9099-C40C66FF867C}">
                    <a14:compatExt spid="_x0000_s6222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3" name="Check Box 79" hidden="1">
                <a:extLst>
                  <a:ext uri="{63B3BB69-23CF-44E3-9099-C40C66FF867C}">
                    <a14:compatExt spid="_x0000_s6223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4" name="Check Box 80" hidden="1">
                <a:extLst>
                  <a:ext uri="{63B3BB69-23CF-44E3-9099-C40C66FF867C}">
                    <a14:compatExt spid="_x0000_s6224"/>
                  </a:ext>
                </a:extLst>
              </xdr:cNvPr>
              <xdr:cNvSpPr/>
            </xdr:nvSpPr>
            <xdr:spPr bwMode="auto">
              <a:xfrm>
                <a:off x="4972050" y="2114555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106" name="Gruppieren 105"/>
            <xdr:cNvGrpSpPr/>
          </xdr:nvGrpSpPr>
          <xdr:grpSpPr>
            <a:xfrm>
              <a:off x="5002530" y="19229074"/>
              <a:ext cx="720090" cy="1590675"/>
              <a:chOff x="4972050" y="19773908"/>
              <a:chExt cx="304800" cy="1590683"/>
            </a:xfrm>
          </xdr:grpSpPr>
          <xdr:sp macro="" textlink="">
            <xdr:nvSpPr>
              <xdr:cNvPr id="6240" name="Check Box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 bwMode="auto">
              <a:xfrm>
                <a:off x="4972050" y="1977390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1" name="Check Box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2" name="Check Box 98" hidden="1">
                <a:extLst>
                  <a:ext uri="{63B3BB69-23CF-44E3-9099-C40C66FF867C}">
                    <a14:compatExt spid="_x0000_s6242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3" name="Check Box 99" hidden="1">
                <a:extLst>
                  <a:ext uri="{63B3BB69-23CF-44E3-9099-C40C66FF867C}">
                    <a14:compatExt spid="_x0000_s6243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4" name="Check Box 100" hidden="1">
                <a:extLst>
                  <a:ext uri="{63B3BB69-23CF-44E3-9099-C40C66FF867C}">
                    <a14:compatExt spid="_x0000_s6244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5" name="Check Box 101" hidden="1">
                <a:extLst>
                  <a:ext uri="{63B3BB69-23CF-44E3-9099-C40C66FF867C}">
                    <a14:compatExt spid="_x0000_s6245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6" name="Check Box 102" hidden="1">
                <a:extLst>
                  <a:ext uri="{63B3BB69-23CF-44E3-9099-C40C66FF867C}">
                    <a14:compatExt spid="_x0000_s6246"/>
                  </a:ext>
                </a:extLst>
              </xdr:cNvPr>
              <xdr:cNvSpPr/>
            </xdr:nvSpPr>
            <xdr:spPr bwMode="auto">
              <a:xfrm>
                <a:off x="4972050" y="21145516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114" name="Gruppieren 113"/>
            <xdr:cNvGrpSpPr/>
          </xdr:nvGrpSpPr>
          <xdr:grpSpPr>
            <a:xfrm>
              <a:off x="5002530" y="19229062"/>
              <a:ext cx="720090" cy="1590675"/>
              <a:chOff x="4972050" y="19773888"/>
              <a:chExt cx="304800" cy="1590680"/>
            </a:xfrm>
          </xdr:grpSpPr>
          <xdr:sp macro="" textlink="">
            <xdr:nvSpPr>
              <xdr:cNvPr id="6247" name="Check Box 103" hidden="1">
                <a:extLst>
                  <a:ext uri="{63B3BB69-23CF-44E3-9099-C40C66FF867C}">
                    <a14:compatExt spid="_x0000_s6247"/>
                  </a:ext>
                </a:extLst>
              </xdr:cNvPr>
              <xdr:cNvSpPr/>
            </xdr:nvSpPr>
            <xdr:spPr bwMode="auto">
              <a:xfrm>
                <a:off x="4972050" y="1977388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8" name="Check Box 104" hidden="1">
                <a:extLst>
                  <a:ext uri="{63B3BB69-23CF-44E3-9099-C40C66FF867C}">
                    <a14:compatExt spid="_x0000_s6248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9" name="Check Box 105" hidden="1">
                <a:extLst>
                  <a:ext uri="{63B3BB69-23CF-44E3-9099-C40C66FF867C}">
                    <a14:compatExt spid="_x0000_s6249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0" name="Check Box 106" hidden="1">
                <a:extLst>
                  <a:ext uri="{63B3BB69-23CF-44E3-9099-C40C66FF867C}">
                    <a14:compatExt spid="_x0000_s6250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1" name="Check Box 107" hidden="1">
                <a:extLst>
                  <a:ext uri="{63B3BB69-23CF-44E3-9099-C40C66FF867C}">
                    <a14:compatExt spid="_x0000_s6251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2" name="Check Box 108" hidden="1">
                <a:extLst>
                  <a:ext uri="{63B3BB69-23CF-44E3-9099-C40C66FF867C}">
                    <a14:compatExt spid="_x0000_s6252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3" name="Check Box 109" hidden="1">
                <a:extLst>
                  <a:ext uri="{63B3BB69-23CF-44E3-9099-C40C66FF867C}">
                    <a14:compatExt spid="_x0000_s6253"/>
                  </a:ext>
                </a:extLst>
              </xdr:cNvPr>
              <xdr:cNvSpPr/>
            </xdr:nvSpPr>
            <xdr:spPr bwMode="auto">
              <a:xfrm>
                <a:off x="4972050" y="21145493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5" Type="http://schemas.openxmlformats.org/officeDocument/2006/relationships/ctrlProp" Target="../ctrlProps/ctrlProp31.xml"/><Relationship Id="rId10" Type="http://schemas.openxmlformats.org/officeDocument/2006/relationships/ctrlProp" Target="../ctrlProps/ctrlProp36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26" Type="http://schemas.openxmlformats.org/officeDocument/2006/relationships/ctrlProp" Target="../ctrlProps/ctrlProp63.xml"/><Relationship Id="rId39" Type="http://schemas.openxmlformats.org/officeDocument/2006/relationships/ctrlProp" Target="../ctrlProps/ctrlProp76.xml"/><Relationship Id="rId21" Type="http://schemas.openxmlformats.org/officeDocument/2006/relationships/ctrlProp" Target="../ctrlProps/ctrlProp58.xml"/><Relationship Id="rId34" Type="http://schemas.openxmlformats.org/officeDocument/2006/relationships/ctrlProp" Target="../ctrlProps/ctrlProp71.xml"/><Relationship Id="rId42" Type="http://schemas.openxmlformats.org/officeDocument/2006/relationships/ctrlProp" Target="../ctrlProps/ctrlProp79.xml"/><Relationship Id="rId47" Type="http://schemas.openxmlformats.org/officeDocument/2006/relationships/ctrlProp" Target="../ctrlProps/ctrlProp84.xml"/><Relationship Id="rId50" Type="http://schemas.openxmlformats.org/officeDocument/2006/relationships/ctrlProp" Target="../ctrlProps/ctrlProp87.xml"/><Relationship Id="rId55" Type="http://schemas.openxmlformats.org/officeDocument/2006/relationships/ctrlProp" Target="../ctrlProps/ctrlProp92.xml"/><Relationship Id="rId63" Type="http://schemas.openxmlformats.org/officeDocument/2006/relationships/ctrlProp" Target="../ctrlProps/ctrlProp100.xml"/><Relationship Id="rId68" Type="http://schemas.openxmlformats.org/officeDocument/2006/relationships/ctrlProp" Target="../ctrlProps/ctrlProp105.xml"/><Relationship Id="rId7" Type="http://schemas.openxmlformats.org/officeDocument/2006/relationships/ctrlProp" Target="../ctrlProps/ctrlProp44.xml"/><Relationship Id="rId71" Type="http://schemas.openxmlformats.org/officeDocument/2006/relationships/ctrlProp" Target="../ctrlProps/ctrlProp10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9" Type="http://schemas.openxmlformats.org/officeDocument/2006/relationships/ctrlProp" Target="../ctrlProps/ctrlProp66.xml"/><Relationship Id="rId11" Type="http://schemas.openxmlformats.org/officeDocument/2006/relationships/ctrlProp" Target="../ctrlProps/ctrlProp48.xml"/><Relationship Id="rId24" Type="http://schemas.openxmlformats.org/officeDocument/2006/relationships/ctrlProp" Target="../ctrlProps/ctrlProp61.xml"/><Relationship Id="rId32" Type="http://schemas.openxmlformats.org/officeDocument/2006/relationships/ctrlProp" Target="../ctrlProps/ctrlProp69.xml"/><Relationship Id="rId37" Type="http://schemas.openxmlformats.org/officeDocument/2006/relationships/ctrlProp" Target="../ctrlProps/ctrlProp74.xml"/><Relationship Id="rId40" Type="http://schemas.openxmlformats.org/officeDocument/2006/relationships/ctrlProp" Target="../ctrlProps/ctrlProp77.xml"/><Relationship Id="rId45" Type="http://schemas.openxmlformats.org/officeDocument/2006/relationships/ctrlProp" Target="../ctrlProps/ctrlProp82.xml"/><Relationship Id="rId53" Type="http://schemas.openxmlformats.org/officeDocument/2006/relationships/ctrlProp" Target="../ctrlProps/ctrlProp90.xml"/><Relationship Id="rId58" Type="http://schemas.openxmlformats.org/officeDocument/2006/relationships/ctrlProp" Target="../ctrlProps/ctrlProp95.xml"/><Relationship Id="rId66" Type="http://schemas.openxmlformats.org/officeDocument/2006/relationships/ctrlProp" Target="../ctrlProps/ctrlProp103.xml"/><Relationship Id="rId74" Type="http://schemas.openxmlformats.org/officeDocument/2006/relationships/ctrlProp" Target="../ctrlProps/ctrlProp111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28" Type="http://schemas.openxmlformats.org/officeDocument/2006/relationships/ctrlProp" Target="../ctrlProps/ctrlProp65.xml"/><Relationship Id="rId36" Type="http://schemas.openxmlformats.org/officeDocument/2006/relationships/ctrlProp" Target="../ctrlProps/ctrlProp73.xml"/><Relationship Id="rId49" Type="http://schemas.openxmlformats.org/officeDocument/2006/relationships/ctrlProp" Target="../ctrlProps/ctrlProp86.xml"/><Relationship Id="rId57" Type="http://schemas.openxmlformats.org/officeDocument/2006/relationships/ctrlProp" Target="../ctrlProps/ctrlProp94.xml"/><Relationship Id="rId61" Type="http://schemas.openxmlformats.org/officeDocument/2006/relationships/ctrlProp" Target="../ctrlProps/ctrlProp98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31" Type="http://schemas.openxmlformats.org/officeDocument/2006/relationships/ctrlProp" Target="../ctrlProps/ctrlProp68.xml"/><Relationship Id="rId44" Type="http://schemas.openxmlformats.org/officeDocument/2006/relationships/ctrlProp" Target="../ctrlProps/ctrlProp81.xml"/><Relationship Id="rId52" Type="http://schemas.openxmlformats.org/officeDocument/2006/relationships/ctrlProp" Target="../ctrlProps/ctrlProp89.xml"/><Relationship Id="rId60" Type="http://schemas.openxmlformats.org/officeDocument/2006/relationships/ctrlProp" Target="../ctrlProps/ctrlProp97.xml"/><Relationship Id="rId65" Type="http://schemas.openxmlformats.org/officeDocument/2006/relationships/ctrlProp" Target="../ctrlProps/ctrlProp102.xml"/><Relationship Id="rId73" Type="http://schemas.openxmlformats.org/officeDocument/2006/relationships/ctrlProp" Target="../ctrlProps/ctrlProp110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Relationship Id="rId27" Type="http://schemas.openxmlformats.org/officeDocument/2006/relationships/ctrlProp" Target="../ctrlProps/ctrlProp64.xml"/><Relationship Id="rId30" Type="http://schemas.openxmlformats.org/officeDocument/2006/relationships/ctrlProp" Target="../ctrlProps/ctrlProp67.xml"/><Relationship Id="rId35" Type="http://schemas.openxmlformats.org/officeDocument/2006/relationships/ctrlProp" Target="../ctrlProps/ctrlProp72.xml"/><Relationship Id="rId43" Type="http://schemas.openxmlformats.org/officeDocument/2006/relationships/ctrlProp" Target="../ctrlProps/ctrlProp80.xml"/><Relationship Id="rId48" Type="http://schemas.openxmlformats.org/officeDocument/2006/relationships/ctrlProp" Target="../ctrlProps/ctrlProp85.xml"/><Relationship Id="rId56" Type="http://schemas.openxmlformats.org/officeDocument/2006/relationships/ctrlProp" Target="../ctrlProps/ctrlProp93.xml"/><Relationship Id="rId64" Type="http://schemas.openxmlformats.org/officeDocument/2006/relationships/ctrlProp" Target="../ctrlProps/ctrlProp101.xml"/><Relationship Id="rId69" Type="http://schemas.openxmlformats.org/officeDocument/2006/relationships/ctrlProp" Target="../ctrlProps/ctrlProp106.xml"/><Relationship Id="rId8" Type="http://schemas.openxmlformats.org/officeDocument/2006/relationships/ctrlProp" Target="../ctrlProps/ctrlProp45.xml"/><Relationship Id="rId51" Type="http://schemas.openxmlformats.org/officeDocument/2006/relationships/ctrlProp" Target="../ctrlProps/ctrlProp88.xml"/><Relationship Id="rId72" Type="http://schemas.openxmlformats.org/officeDocument/2006/relationships/ctrlProp" Target="../ctrlProps/ctrlProp109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5" Type="http://schemas.openxmlformats.org/officeDocument/2006/relationships/ctrlProp" Target="../ctrlProps/ctrlProp62.xml"/><Relationship Id="rId33" Type="http://schemas.openxmlformats.org/officeDocument/2006/relationships/ctrlProp" Target="../ctrlProps/ctrlProp70.xml"/><Relationship Id="rId38" Type="http://schemas.openxmlformats.org/officeDocument/2006/relationships/ctrlProp" Target="../ctrlProps/ctrlProp75.xml"/><Relationship Id="rId46" Type="http://schemas.openxmlformats.org/officeDocument/2006/relationships/ctrlProp" Target="../ctrlProps/ctrlProp83.xml"/><Relationship Id="rId59" Type="http://schemas.openxmlformats.org/officeDocument/2006/relationships/ctrlProp" Target="../ctrlProps/ctrlProp96.xml"/><Relationship Id="rId67" Type="http://schemas.openxmlformats.org/officeDocument/2006/relationships/ctrlProp" Target="../ctrlProps/ctrlProp104.xml"/><Relationship Id="rId20" Type="http://schemas.openxmlformats.org/officeDocument/2006/relationships/ctrlProp" Target="../ctrlProps/ctrlProp57.xml"/><Relationship Id="rId41" Type="http://schemas.openxmlformats.org/officeDocument/2006/relationships/ctrlProp" Target="../ctrlProps/ctrlProp78.xml"/><Relationship Id="rId54" Type="http://schemas.openxmlformats.org/officeDocument/2006/relationships/ctrlProp" Target="../ctrlProps/ctrlProp91.xml"/><Relationship Id="rId62" Type="http://schemas.openxmlformats.org/officeDocument/2006/relationships/ctrlProp" Target="../ctrlProps/ctrlProp99.xml"/><Relationship Id="rId70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6.xml"/><Relationship Id="rId13" Type="http://schemas.openxmlformats.org/officeDocument/2006/relationships/ctrlProp" Target="../ctrlProps/ctrlProp12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15.xml"/><Relationship Id="rId12" Type="http://schemas.openxmlformats.org/officeDocument/2006/relationships/ctrlProp" Target="../ctrlProps/ctrlProp12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4.xml"/><Relationship Id="rId11" Type="http://schemas.openxmlformats.org/officeDocument/2006/relationships/ctrlProp" Target="../ctrlProps/ctrlProp119.xml"/><Relationship Id="rId5" Type="http://schemas.openxmlformats.org/officeDocument/2006/relationships/ctrlProp" Target="../ctrlProps/ctrlProp113.xml"/><Relationship Id="rId10" Type="http://schemas.openxmlformats.org/officeDocument/2006/relationships/ctrlProp" Target="../ctrlProps/ctrlProp118.xml"/><Relationship Id="rId4" Type="http://schemas.openxmlformats.org/officeDocument/2006/relationships/ctrlProp" Target="../ctrlProps/ctrlProp112.xml"/><Relationship Id="rId9" Type="http://schemas.openxmlformats.org/officeDocument/2006/relationships/ctrlProp" Target="../ctrlProps/ctrlProp117.xml"/><Relationship Id="rId14" Type="http://schemas.openxmlformats.org/officeDocument/2006/relationships/ctrlProp" Target="../ctrlProps/ctrlProp122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2.xml"/><Relationship Id="rId18" Type="http://schemas.openxmlformats.org/officeDocument/2006/relationships/ctrlProp" Target="../ctrlProps/ctrlProp137.xml"/><Relationship Id="rId26" Type="http://schemas.openxmlformats.org/officeDocument/2006/relationships/ctrlProp" Target="../ctrlProps/ctrlProp145.xml"/><Relationship Id="rId39" Type="http://schemas.openxmlformats.org/officeDocument/2006/relationships/ctrlProp" Target="../ctrlProps/ctrlProp158.xml"/><Relationship Id="rId21" Type="http://schemas.openxmlformats.org/officeDocument/2006/relationships/ctrlProp" Target="../ctrlProps/ctrlProp140.xml"/><Relationship Id="rId34" Type="http://schemas.openxmlformats.org/officeDocument/2006/relationships/ctrlProp" Target="../ctrlProps/ctrlProp153.xml"/><Relationship Id="rId42" Type="http://schemas.openxmlformats.org/officeDocument/2006/relationships/ctrlProp" Target="../ctrlProps/ctrlProp161.xml"/><Relationship Id="rId47" Type="http://schemas.openxmlformats.org/officeDocument/2006/relationships/ctrlProp" Target="../ctrlProps/ctrlProp166.xml"/><Relationship Id="rId50" Type="http://schemas.openxmlformats.org/officeDocument/2006/relationships/ctrlProp" Target="../ctrlProps/ctrlProp169.xml"/><Relationship Id="rId55" Type="http://schemas.openxmlformats.org/officeDocument/2006/relationships/ctrlProp" Target="../ctrlProps/ctrlProp174.xml"/><Relationship Id="rId7" Type="http://schemas.openxmlformats.org/officeDocument/2006/relationships/ctrlProp" Target="../ctrlProps/ctrlProp126.xml"/><Relationship Id="rId12" Type="http://schemas.openxmlformats.org/officeDocument/2006/relationships/ctrlProp" Target="../ctrlProps/ctrlProp131.xml"/><Relationship Id="rId17" Type="http://schemas.openxmlformats.org/officeDocument/2006/relationships/ctrlProp" Target="../ctrlProps/ctrlProp136.xml"/><Relationship Id="rId25" Type="http://schemas.openxmlformats.org/officeDocument/2006/relationships/ctrlProp" Target="../ctrlProps/ctrlProp144.xml"/><Relationship Id="rId33" Type="http://schemas.openxmlformats.org/officeDocument/2006/relationships/ctrlProp" Target="../ctrlProps/ctrlProp152.xml"/><Relationship Id="rId38" Type="http://schemas.openxmlformats.org/officeDocument/2006/relationships/ctrlProp" Target="../ctrlProps/ctrlProp157.xml"/><Relationship Id="rId46" Type="http://schemas.openxmlformats.org/officeDocument/2006/relationships/ctrlProp" Target="../ctrlProps/ctrlProp165.xml"/><Relationship Id="rId59" Type="http://schemas.openxmlformats.org/officeDocument/2006/relationships/ctrlProp" Target="../ctrlProps/ctrlProp17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5.xml"/><Relationship Id="rId20" Type="http://schemas.openxmlformats.org/officeDocument/2006/relationships/ctrlProp" Target="../ctrlProps/ctrlProp139.xml"/><Relationship Id="rId29" Type="http://schemas.openxmlformats.org/officeDocument/2006/relationships/ctrlProp" Target="../ctrlProps/ctrlProp148.xml"/><Relationship Id="rId41" Type="http://schemas.openxmlformats.org/officeDocument/2006/relationships/ctrlProp" Target="../ctrlProps/ctrlProp160.xml"/><Relationship Id="rId54" Type="http://schemas.openxmlformats.org/officeDocument/2006/relationships/ctrlProp" Target="../ctrlProps/ctrlProp17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5.xml"/><Relationship Id="rId11" Type="http://schemas.openxmlformats.org/officeDocument/2006/relationships/ctrlProp" Target="../ctrlProps/ctrlProp130.xml"/><Relationship Id="rId24" Type="http://schemas.openxmlformats.org/officeDocument/2006/relationships/ctrlProp" Target="../ctrlProps/ctrlProp143.xml"/><Relationship Id="rId32" Type="http://schemas.openxmlformats.org/officeDocument/2006/relationships/ctrlProp" Target="../ctrlProps/ctrlProp151.xml"/><Relationship Id="rId37" Type="http://schemas.openxmlformats.org/officeDocument/2006/relationships/ctrlProp" Target="../ctrlProps/ctrlProp156.xml"/><Relationship Id="rId40" Type="http://schemas.openxmlformats.org/officeDocument/2006/relationships/ctrlProp" Target="../ctrlProps/ctrlProp159.xml"/><Relationship Id="rId45" Type="http://schemas.openxmlformats.org/officeDocument/2006/relationships/ctrlProp" Target="../ctrlProps/ctrlProp164.xml"/><Relationship Id="rId53" Type="http://schemas.openxmlformats.org/officeDocument/2006/relationships/ctrlProp" Target="../ctrlProps/ctrlProp172.xml"/><Relationship Id="rId58" Type="http://schemas.openxmlformats.org/officeDocument/2006/relationships/ctrlProp" Target="../ctrlProps/ctrlProp177.xml"/><Relationship Id="rId5" Type="http://schemas.openxmlformats.org/officeDocument/2006/relationships/ctrlProp" Target="../ctrlProps/ctrlProp124.xml"/><Relationship Id="rId15" Type="http://schemas.openxmlformats.org/officeDocument/2006/relationships/ctrlProp" Target="../ctrlProps/ctrlProp134.xml"/><Relationship Id="rId23" Type="http://schemas.openxmlformats.org/officeDocument/2006/relationships/ctrlProp" Target="../ctrlProps/ctrlProp142.xml"/><Relationship Id="rId28" Type="http://schemas.openxmlformats.org/officeDocument/2006/relationships/ctrlProp" Target="../ctrlProps/ctrlProp147.xml"/><Relationship Id="rId36" Type="http://schemas.openxmlformats.org/officeDocument/2006/relationships/ctrlProp" Target="../ctrlProps/ctrlProp155.xml"/><Relationship Id="rId49" Type="http://schemas.openxmlformats.org/officeDocument/2006/relationships/ctrlProp" Target="../ctrlProps/ctrlProp168.xml"/><Relationship Id="rId57" Type="http://schemas.openxmlformats.org/officeDocument/2006/relationships/ctrlProp" Target="../ctrlProps/ctrlProp176.xml"/><Relationship Id="rId10" Type="http://schemas.openxmlformats.org/officeDocument/2006/relationships/ctrlProp" Target="../ctrlProps/ctrlProp129.xml"/><Relationship Id="rId19" Type="http://schemas.openxmlformats.org/officeDocument/2006/relationships/ctrlProp" Target="../ctrlProps/ctrlProp138.xml"/><Relationship Id="rId31" Type="http://schemas.openxmlformats.org/officeDocument/2006/relationships/ctrlProp" Target="../ctrlProps/ctrlProp150.xml"/><Relationship Id="rId44" Type="http://schemas.openxmlformats.org/officeDocument/2006/relationships/ctrlProp" Target="../ctrlProps/ctrlProp163.xml"/><Relationship Id="rId52" Type="http://schemas.openxmlformats.org/officeDocument/2006/relationships/ctrlProp" Target="../ctrlProps/ctrlProp171.xml"/><Relationship Id="rId60" Type="http://schemas.openxmlformats.org/officeDocument/2006/relationships/ctrlProp" Target="../ctrlProps/ctrlProp179.xml"/><Relationship Id="rId4" Type="http://schemas.openxmlformats.org/officeDocument/2006/relationships/ctrlProp" Target="../ctrlProps/ctrlProp123.xml"/><Relationship Id="rId9" Type="http://schemas.openxmlformats.org/officeDocument/2006/relationships/ctrlProp" Target="../ctrlProps/ctrlProp128.xml"/><Relationship Id="rId14" Type="http://schemas.openxmlformats.org/officeDocument/2006/relationships/ctrlProp" Target="../ctrlProps/ctrlProp133.xml"/><Relationship Id="rId22" Type="http://schemas.openxmlformats.org/officeDocument/2006/relationships/ctrlProp" Target="../ctrlProps/ctrlProp141.xml"/><Relationship Id="rId27" Type="http://schemas.openxmlformats.org/officeDocument/2006/relationships/ctrlProp" Target="../ctrlProps/ctrlProp146.xml"/><Relationship Id="rId30" Type="http://schemas.openxmlformats.org/officeDocument/2006/relationships/ctrlProp" Target="../ctrlProps/ctrlProp149.xml"/><Relationship Id="rId35" Type="http://schemas.openxmlformats.org/officeDocument/2006/relationships/ctrlProp" Target="../ctrlProps/ctrlProp154.xml"/><Relationship Id="rId43" Type="http://schemas.openxmlformats.org/officeDocument/2006/relationships/ctrlProp" Target="../ctrlProps/ctrlProp162.xml"/><Relationship Id="rId48" Type="http://schemas.openxmlformats.org/officeDocument/2006/relationships/ctrlProp" Target="../ctrlProps/ctrlProp167.xml"/><Relationship Id="rId56" Type="http://schemas.openxmlformats.org/officeDocument/2006/relationships/ctrlProp" Target="../ctrlProps/ctrlProp175.xml"/><Relationship Id="rId8" Type="http://schemas.openxmlformats.org/officeDocument/2006/relationships/ctrlProp" Target="../ctrlProps/ctrlProp127.xml"/><Relationship Id="rId51" Type="http://schemas.openxmlformats.org/officeDocument/2006/relationships/ctrlProp" Target="../ctrlProps/ctrlProp170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4.xml"/><Relationship Id="rId13" Type="http://schemas.openxmlformats.org/officeDocument/2006/relationships/ctrlProp" Target="../ctrlProps/ctrlProp189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83.xml"/><Relationship Id="rId12" Type="http://schemas.openxmlformats.org/officeDocument/2006/relationships/ctrlProp" Target="../ctrlProps/ctrlProp18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82.xml"/><Relationship Id="rId11" Type="http://schemas.openxmlformats.org/officeDocument/2006/relationships/ctrlProp" Target="../ctrlProps/ctrlProp187.xml"/><Relationship Id="rId5" Type="http://schemas.openxmlformats.org/officeDocument/2006/relationships/ctrlProp" Target="../ctrlProps/ctrlProp181.xml"/><Relationship Id="rId10" Type="http://schemas.openxmlformats.org/officeDocument/2006/relationships/ctrlProp" Target="../ctrlProps/ctrlProp186.xml"/><Relationship Id="rId4" Type="http://schemas.openxmlformats.org/officeDocument/2006/relationships/ctrlProp" Target="../ctrlProps/ctrlProp180.xml"/><Relationship Id="rId9" Type="http://schemas.openxmlformats.org/officeDocument/2006/relationships/ctrlProp" Target="../ctrlProps/ctrlProp185.xml"/><Relationship Id="rId14" Type="http://schemas.openxmlformats.org/officeDocument/2006/relationships/ctrlProp" Target="../ctrlProps/ctrlProp19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5.xml"/><Relationship Id="rId13" Type="http://schemas.openxmlformats.org/officeDocument/2006/relationships/ctrlProp" Target="../ctrlProps/ctrlProp200.xml"/><Relationship Id="rId18" Type="http://schemas.openxmlformats.org/officeDocument/2006/relationships/ctrlProp" Target="../ctrlProps/ctrlProp205.xml"/><Relationship Id="rId26" Type="http://schemas.openxmlformats.org/officeDocument/2006/relationships/ctrlProp" Target="../ctrlProps/ctrlProp213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08.xml"/><Relationship Id="rId7" Type="http://schemas.openxmlformats.org/officeDocument/2006/relationships/ctrlProp" Target="../ctrlProps/ctrlProp194.xml"/><Relationship Id="rId12" Type="http://schemas.openxmlformats.org/officeDocument/2006/relationships/ctrlProp" Target="../ctrlProps/ctrlProp199.xml"/><Relationship Id="rId17" Type="http://schemas.openxmlformats.org/officeDocument/2006/relationships/ctrlProp" Target="../ctrlProps/ctrlProp204.xml"/><Relationship Id="rId25" Type="http://schemas.openxmlformats.org/officeDocument/2006/relationships/ctrlProp" Target="../ctrlProps/ctrlProp21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03.xml"/><Relationship Id="rId20" Type="http://schemas.openxmlformats.org/officeDocument/2006/relationships/ctrlProp" Target="../ctrlProps/ctrlProp207.xml"/><Relationship Id="rId29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93.xml"/><Relationship Id="rId11" Type="http://schemas.openxmlformats.org/officeDocument/2006/relationships/ctrlProp" Target="../ctrlProps/ctrlProp198.xml"/><Relationship Id="rId24" Type="http://schemas.openxmlformats.org/officeDocument/2006/relationships/ctrlProp" Target="../ctrlProps/ctrlProp211.xml"/><Relationship Id="rId32" Type="http://schemas.openxmlformats.org/officeDocument/2006/relationships/ctrlProp" Target="../ctrlProps/ctrlProp219.xml"/><Relationship Id="rId5" Type="http://schemas.openxmlformats.org/officeDocument/2006/relationships/ctrlProp" Target="../ctrlProps/ctrlProp192.xml"/><Relationship Id="rId15" Type="http://schemas.openxmlformats.org/officeDocument/2006/relationships/ctrlProp" Target="../ctrlProps/ctrlProp202.xml"/><Relationship Id="rId23" Type="http://schemas.openxmlformats.org/officeDocument/2006/relationships/ctrlProp" Target="../ctrlProps/ctrlProp210.xml"/><Relationship Id="rId28" Type="http://schemas.openxmlformats.org/officeDocument/2006/relationships/ctrlProp" Target="../ctrlProps/ctrlProp215.xml"/><Relationship Id="rId10" Type="http://schemas.openxmlformats.org/officeDocument/2006/relationships/ctrlProp" Target="../ctrlProps/ctrlProp197.xml"/><Relationship Id="rId19" Type="http://schemas.openxmlformats.org/officeDocument/2006/relationships/ctrlProp" Target="../ctrlProps/ctrlProp206.xml"/><Relationship Id="rId31" Type="http://schemas.openxmlformats.org/officeDocument/2006/relationships/ctrlProp" Target="../ctrlProps/ctrlProp218.xml"/><Relationship Id="rId4" Type="http://schemas.openxmlformats.org/officeDocument/2006/relationships/ctrlProp" Target="../ctrlProps/ctrlProp191.xml"/><Relationship Id="rId9" Type="http://schemas.openxmlformats.org/officeDocument/2006/relationships/ctrlProp" Target="../ctrlProps/ctrlProp196.xml"/><Relationship Id="rId14" Type="http://schemas.openxmlformats.org/officeDocument/2006/relationships/ctrlProp" Target="../ctrlProps/ctrlProp201.xml"/><Relationship Id="rId22" Type="http://schemas.openxmlformats.org/officeDocument/2006/relationships/ctrlProp" Target="../ctrlProps/ctrlProp209.xml"/><Relationship Id="rId27" Type="http://schemas.openxmlformats.org/officeDocument/2006/relationships/ctrlProp" Target="../ctrlProps/ctrlProp214.xml"/><Relationship Id="rId30" Type="http://schemas.openxmlformats.org/officeDocument/2006/relationships/ctrlProp" Target="../ctrlProps/ctrlProp21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4.xml"/><Relationship Id="rId13" Type="http://schemas.openxmlformats.org/officeDocument/2006/relationships/ctrlProp" Target="../ctrlProps/ctrlProp229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223.xml"/><Relationship Id="rId12" Type="http://schemas.openxmlformats.org/officeDocument/2006/relationships/ctrlProp" Target="../ctrlProps/ctrlProp22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22.xml"/><Relationship Id="rId11" Type="http://schemas.openxmlformats.org/officeDocument/2006/relationships/ctrlProp" Target="../ctrlProps/ctrlProp227.xml"/><Relationship Id="rId5" Type="http://schemas.openxmlformats.org/officeDocument/2006/relationships/ctrlProp" Target="../ctrlProps/ctrlProp221.xml"/><Relationship Id="rId10" Type="http://schemas.openxmlformats.org/officeDocument/2006/relationships/ctrlProp" Target="../ctrlProps/ctrlProp226.xml"/><Relationship Id="rId4" Type="http://schemas.openxmlformats.org/officeDocument/2006/relationships/ctrlProp" Target="../ctrlProps/ctrlProp220.xml"/><Relationship Id="rId9" Type="http://schemas.openxmlformats.org/officeDocument/2006/relationships/ctrlProp" Target="../ctrlProps/ctrlProp225.xml"/><Relationship Id="rId14" Type="http://schemas.openxmlformats.org/officeDocument/2006/relationships/ctrlProp" Target="../ctrlProps/ctrlProp230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40.xml"/><Relationship Id="rId18" Type="http://schemas.openxmlformats.org/officeDocument/2006/relationships/ctrlProp" Target="../ctrlProps/ctrlProp245.xml"/><Relationship Id="rId26" Type="http://schemas.openxmlformats.org/officeDocument/2006/relationships/ctrlProp" Target="../ctrlProps/ctrlProp253.xml"/><Relationship Id="rId39" Type="http://schemas.openxmlformats.org/officeDocument/2006/relationships/ctrlProp" Target="../ctrlProps/ctrlProp266.xml"/><Relationship Id="rId21" Type="http://schemas.openxmlformats.org/officeDocument/2006/relationships/ctrlProp" Target="../ctrlProps/ctrlProp248.xml"/><Relationship Id="rId34" Type="http://schemas.openxmlformats.org/officeDocument/2006/relationships/ctrlProp" Target="../ctrlProps/ctrlProp261.xml"/><Relationship Id="rId42" Type="http://schemas.openxmlformats.org/officeDocument/2006/relationships/ctrlProp" Target="../ctrlProps/ctrlProp269.xml"/><Relationship Id="rId47" Type="http://schemas.openxmlformats.org/officeDocument/2006/relationships/ctrlProp" Target="../ctrlProps/ctrlProp274.xml"/><Relationship Id="rId50" Type="http://schemas.openxmlformats.org/officeDocument/2006/relationships/ctrlProp" Target="../ctrlProps/ctrlProp277.xml"/><Relationship Id="rId55" Type="http://schemas.openxmlformats.org/officeDocument/2006/relationships/ctrlProp" Target="../ctrlProps/ctrlProp282.xml"/><Relationship Id="rId63" Type="http://schemas.openxmlformats.org/officeDocument/2006/relationships/ctrlProp" Target="../ctrlProps/ctrlProp290.xml"/><Relationship Id="rId7" Type="http://schemas.openxmlformats.org/officeDocument/2006/relationships/ctrlProp" Target="../ctrlProps/ctrlProp23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43.xml"/><Relationship Id="rId29" Type="http://schemas.openxmlformats.org/officeDocument/2006/relationships/ctrlProp" Target="../ctrlProps/ctrlProp25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33.xml"/><Relationship Id="rId11" Type="http://schemas.openxmlformats.org/officeDocument/2006/relationships/ctrlProp" Target="../ctrlProps/ctrlProp238.xml"/><Relationship Id="rId24" Type="http://schemas.openxmlformats.org/officeDocument/2006/relationships/ctrlProp" Target="../ctrlProps/ctrlProp251.xml"/><Relationship Id="rId32" Type="http://schemas.openxmlformats.org/officeDocument/2006/relationships/ctrlProp" Target="../ctrlProps/ctrlProp259.xml"/><Relationship Id="rId37" Type="http://schemas.openxmlformats.org/officeDocument/2006/relationships/ctrlProp" Target="../ctrlProps/ctrlProp264.xml"/><Relationship Id="rId40" Type="http://schemas.openxmlformats.org/officeDocument/2006/relationships/ctrlProp" Target="../ctrlProps/ctrlProp267.xml"/><Relationship Id="rId45" Type="http://schemas.openxmlformats.org/officeDocument/2006/relationships/ctrlProp" Target="../ctrlProps/ctrlProp272.xml"/><Relationship Id="rId53" Type="http://schemas.openxmlformats.org/officeDocument/2006/relationships/ctrlProp" Target="../ctrlProps/ctrlProp280.xml"/><Relationship Id="rId58" Type="http://schemas.openxmlformats.org/officeDocument/2006/relationships/ctrlProp" Target="../ctrlProps/ctrlProp285.xml"/><Relationship Id="rId66" Type="http://schemas.openxmlformats.org/officeDocument/2006/relationships/ctrlProp" Target="../ctrlProps/ctrlProp293.xml"/><Relationship Id="rId5" Type="http://schemas.openxmlformats.org/officeDocument/2006/relationships/ctrlProp" Target="../ctrlProps/ctrlProp232.xml"/><Relationship Id="rId15" Type="http://schemas.openxmlformats.org/officeDocument/2006/relationships/ctrlProp" Target="../ctrlProps/ctrlProp242.xml"/><Relationship Id="rId23" Type="http://schemas.openxmlformats.org/officeDocument/2006/relationships/ctrlProp" Target="../ctrlProps/ctrlProp250.xml"/><Relationship Id="rId28" Type="http://schemas.openxmlformats.org/officeDocument/2006/relationships/ctrlProp" Target="../ctrlProps/ctrlProp255.xml"/><Relationship Id="rId36" Type="http://schemas.openxmlformats.org/officeDocument/2006/relationships/ctrlProp" Target="../ctrlProps/ctrlProp263.xml"/><Relationship Id="rId49" Type="http://schemas.openxmlformats.org/officeDocument/2006/relationships/ctrlProp" Target="../ctrlProps/ctrlProp276.xml"/><Relationship Id="rId57" Type="http://schemas.openxmlformats.org/officeDocument/2006/relationships/ctrlProp" Target="../ctrlProps/ctrlProp284.xml"/><Relationship Id="rId61" Type="http://schemas.openxmlformats.org/officeDocument/2006/relationships/ctrlProp" Target="../ctrlProps/ctrlProp288.xml"/><Relationship Id="rId10" Type="http://schemas.openxmlformats.org/officeDocument/2006/relationships/ctrlProp" Target="../ctrlProps/ctrlProp237.xml"/><Relationship Id="rId19" Type="http://schemas.openxmlformats.org/officeDocument/2006/relationships/ctrlProp" Target="../ctrlProps/ctrlProp246.xml"/><Relationship Id="rId31" Type="http://schemas.openxmlformats.org/officeDocument/2006/relationships/ctrlProp" Target="../ctrlProps/ctrlProp258.xml"/><Relationship Id="rId44" Type="http://schemas.openxmlformats.org/officeDocument/2006/relationships/ctrlProp" Target="../ctrlProps/ctrlProp271.xml"/><Relationship Id="rId52" Type="http://schemas.openxmlformats.org/officeDocument/2006/relationships/ctrlProp" Target="../ctrlProps/ctrlProp279.xml"/><Relationship Id="rId60" Type="http://schemas.openxmlformats.org/officeDocument/2006/relationships/ctrlProp" Target="../ctrlProps/ctrlProp287.xml"/><Relationship Id="rId65" Type="http://schemas.openxmlformats.org/officeDocument/2006/relationships/ctrlProp" Target="../ctrlProps/ctrlProp292.xml"/><Relationship Id="rId4" Type="http://schemas.openxmlformats.org/officeDocument/2006/relationships/ctrlProp" Target="../ctrlProps/ctrlProp231.xml"/><Relationship Id="rId9" Type="http://schemas.openxmlformats.org/officeDocument/2006/relationships/ctrlProp" Target="../ctrlProps/ctrlProp236.xml"/><Relationship Id="rId14" Type="http://schemas.openxmlformats.org/officeDocument/2006/relationships/ctrlProp" Target="../ctrlProps/ctrlProp241.xml"/><Relationship Id="rId22" Type="http://schemas.openxmlformats.org/officeDocument/2006/relationships/ctrlProp" Target="../ctrlProps/ctrlProp249.xml"/><Relationship Id="rId27" Type="http://schemas.openxmlformats.org/officeDocument/2006/relationships/ctrlProp" Target="../ctrlProps/ctrlProp254.xml"/><Relationship Id="rId30" Type="http://schemas.openxmlformats.org/officeDocument/2006/relationships/ctrlProp" Target="../ctrlProps/ctrlProp257.xml"/><Relationship Id="rId35" Type="http://schemas.openxmlformats.org/officeDocument/2006/relationships/ctrlProp" Target="../ctrlProps/ctrlProp262.xml"/><Relationship Id="rId43" Type="http://schemas.openxmlformats.org/officeDocument/2006/relationships/ctrlProp" Target="../ctrlProps/ctrlProp270.xml"/><Relationship Id="rId48" Type="http://schemas.openxmlformats.org/officeDocument/2006/relationships/ctrlProp" Target="../ctrlProps/ctrlProp275.xml"/><Relationship Id="rId56" Type="http://schemas.openxmlformats.org/officeDocument/2006/relationships/ctrlProp" Target="../ctrlProps/ctrlProp283.xml"/><Relationship Id="rId64" Type="http://schemas.openxmlformats.org/officeDocument/2006/relationships/ctrlProp" Target="../ctrlProps/ctrlProp291.xml"/><Relationship Id="rId8" Type="http://schemas.openxmlformats.org/officeDocument/2006/relationships/ctrlProp" Target="../ctrlProps/ctrlProp235.xml"/><Relationship Id="rId51" Type="http://schemas.openxmlformats.org/officeDocument/2006/relationships/ctrlProp" Target="../ctrlProps/ctrlProp278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239.xml"/><Relationship Id="rId17" Type="http://schemas.openxmlformats.org/officeDocument/2006/relationships/ctrlProp" Target="../ctrlProps/ctrlProp244.xml"/><Relationship Id="rId25" Type="http://schemas.openxmlformats.org/officeDocument/2006/relationships/ctrlProp" Target="../ctrlProps/ctrlProp252.xml"/><Relationship Id="rId33" Type="http://schemas.openxmlformats.org/officeDocument/2006/relationships/ctrlProp" Target="../ctrlProps/ctrlProp260.xml"/><Relationship Id="rId38" Type="http://schemas.openxmlformats.org/officeDocument/2006/relationships/ctrlProp" Target="../ctrlProps/ctrlProp265.xml"/><Relationship Id="rId46" Type="http://schemas.openxmlformats.org/officeDocument/2006/relationships/ctrlProp" Target="../ctrlProps/ctrlProp273.xml"/><Relationship Id="rId59" Type="http://schemas.openxmlformats.org/officeDocument/2006/relationships/ctrlProp" Target="../ctrlProps/ctrlProp286.xml"/><Relationship Id="rId67" Type="http://schemas.openxmlformats.org/officeDocument/2006/relationships/ctrlProp" Target="../ctrlProps/ctrlProp294.xml"/><Relationship Id="rId20" Type="http://schemas.openxmlformats.org/officeDocument/2006/relationships/ctrlProp" Target="../ctrlProps/ctrlProp247.xml"/><Relationship Id="rId41" Type="http://schemas.openxmlformats.org/officeDocument/2006/relationships/ctrlProp" Target="../ctrlProps/ctrlProp268.xml"/><Relationship Id="rId54" Type="http://schemas.openxmlformats.org/officeDocument/2006/relationships/ctrlProp" Target="../ctrlProps/ctrlProp281.xml"/><Relationship Id="rId62" Type="http://schemas.openxmlformats.org/officeDocument/2006/relationships/ctrlProp" Target="../ctrlProps/ctrlProp2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2:G116"/>
  <sheetViews>
    <sheetView showGridLines="0" tabSelected="1" view="pageLayout" zoomScale="90" zoomScaleNormal="100" zoomScaleSheetLayoutView="90" zoomScalePageLayoutView="90" workbookViewId="0">
      <selection activeCell="C42" sqref="C42"/>
    </sheetView>
  </sheetViews>
  <sheetFormatPr baseColWidth="10" defaultColWidth="11.44140625" defaultRowHeight="13.8" x14ac:dyDescent="0.25"/>
  <cols>
    <col min="1" max="1" width="4.109375" style="49" customWidth="1"/>
    <col min="2" max="2" width="74.6640625" style="9" customWidth="1"/>
    <col min="3" max="3" width="61.6640625" style="9" customWidth="1"/>
    <col min="4" max="16384" width="11.44140625" style="9"/>
  </cols>
  <sheetData>
    <row r="2" spans="1:6" ht="17.399999999999999" x14ac:dyDescent="0.25">
      <c r="B2" s="111" t="s">
        <v>75</v>
      </c>
      <c r="C2" s="112"/>
    </row>
    <row r="3" spans="1:6" ht="14.4" x14ac:dyDescent="0.3">
      <c r="B3" s="113" t="s">
        <v>113</v>
      </c>
      <c r="C3" s="114"/>
    </row>
    <row r="4" spans="1:6" x14ac:dyDescent="0.25">
      <c r="B4" s="24"/>
      <c r="C4" s="25"/>
    </row>
    <row r="5" spans="1:6" ht="14.4" thickBot="1" x14ac:dyDescent="0.3">
      <c r="B5" s="26"/>
      <c r="C5" s="1"/>
    </row>
    <row r="6" spans="1:6" ht="37.5" customHeight="1" thickBot="1" x14ac:dyDescent="0.3">
      <c r="B6" s="27" t="s">
        <v>0</v>
      </c>
      <c r="C6" s="67"/>
    </row>
    <row r="7" spans="1:6" ht="37.5" customHeight="1" thickBot="1" x14ac:dyDescent="0.3">
      <c r="B7" s="28" t="s">
        <v>1</v>
      </c>
      <c r="C7" s="12"/>
    </row>
    <row r="8" spans="1:6" ht="14.4" thickBot="1" x14ac:dyDescent="0.3">
      <c r="B8" s="26"/>
      <c r="C8" s="1"/>
    </row>
    <row r="9" spans="1:6" ht="18" customHeight="1" x14ac:dyDescent="0.3">
      <c r="A9" s="50"/>
      <c r="B9" s="30" t="s">
        <v>21</v>
      </c>
      <c r="C9" s="51"/>
    </row>
    <row r="10" spans="1:6" ht="18" customHeight="1" x14ac:dyDescent="0.25">
      <c r="A10" s="31">
        <v>1</v>
      </c>
      <c r="B10" s="32" t="s">
        <v>22</v>
      </c>
      <c r="C10" s="13"/>
    </row>
    <row r="11" spans="1:6" ht="18" customHeight="1" thickBot="1" x14ac:dyDescent="0.3">
      <c r="A11" s="69"/>
      <c r="B11" s="24"/>
    </row>
    <row r="12" spans="1:6" ht="18" customHeight="1" x14ac:dyDescent="0.3">
      <c r="A12" s="34"/>
      <c r="B12" s="30" t="s">
        <v>111</v>
      </c>
      <c r="C12" s="51"/>
    </row>
    <row r="13" spans="1:6" ht="18" customHeight="1" x14ac:dyDescent="0.25">
      <c r="A13" s="53">
        <v>2</v>
      </c>
      <c r="B13" s="32" t="s">
        <v>115</v>
      </c>
      <c r="C13" s="4"/>
      <c r="E13" s="77"/>
    </row>
    <row r="14" spans="1:6" ht="18" customHeight="1" x14ac:dyDescent="0.25">
      <c r="A14" s="53">
        <v>3</v>
      </c>
      <c r="B14" s="32" t="s">
        <v>23</v>
      </c>
      <c r="C14" s="4"/>
    </row>
    <row r="15" spans="1:6" ht="18" customHeight="1" x14ac:dyDescent="0.25">
      <c r="A15" s="53">
        <v>4</v>
      </c>
      <c r="B15" s="36" t="s">
        <v>84</v>
      </c>
      <c r="C15" s="4"/>
      <c r="F15" s="54"/>
    </row>
    <row r="16" spans="1:6" ht="18" customHeight="1" x14ac:dyDescent="0.25">
      <c r="A16" s="53">
        <v>5</v>
      </c>
      <c r="B16" s="32" t="s">
        <v>24</v>
      </c>
      <c r="C16" s="4"/>
    </row>
    <row r="17" spans="1:3" ht="18" customHeight="1" x14ac:dyDescent="0.25">
      <c r="A17" s="53">
        <v>6</v>
      </c>
      <c r="B17" s="32" t="s">
        <v>83</v>
      </c>
      <c r="C17" s="4"/>
    </row>
    <row r="18" spans="1:3" ht="18" customHeight="1" x14ac:dyDescent="0.25">
      <c r="A18" s="53">
        <v>7</v>
      </c>
      <c r="B18" s="84" t="s">
        <v>95</v>
      </c>
      <c r="C18" s="4"/>
    </row>
    <row r="19" spans="1:3" ht="18" customHeight="1" x14ac:dyDescent="0.25">
      <c r="A19" s="53">
        <v>8</v>
      </c>
      <c r="B19" s="32" t="s">
        <v>25</v>
      </c>
      <c r="C19" s="4"/>
    </row>
    <row r="20" spans="1:3" ht="18" customHeight="1" x14ac:dyDescent="0.25">
      <c r="A20" s="53">
        <v>9</v>
      </c>
      <c r="B20" s="32" t="s">
        <v>116</v>
      </c>
      <c r="C20" s="4"/>
    </row>
    <row r="21" spans="1:3" ht="18" customHeight="1" x14ac:dyDescent="0.25">
      <c r="A21" s="53">
        <v>10</v>
      </c>
      <c r="B21" s="32" t="s">
        <v>26</v>
      </c>
      <c r="C21" s="4"/>
    </row>
    <row r="22" spans="1:3" ht="18" customHeight="1" x14ac:dyDescent="0.25">
      <c r="A22" s="53">
        <v>11</v>
      </c>
      <c r="B22" s="32" t="s">
        <v>27</v>
      </c>
      <c r="C22" s="4"/>
    </row>
    <row r="23" spans="1:3" ht="18" customHeight="1" thickBot="1" x14ac:dyDescent="0.3">
      <c r="A23" s="85">
        <v>12</v>
      </c>
      <c r="B23" s="35" t="s">
        <v>112</v>
      </c>
      <c r="C23" s="14" t="s">
        <v>101</v>
      </c>
    </row>
    <row r="24" spans="1:3" ht="18" customHeight="1" thickBot="1" x14ac:dyDescent="0.3">
      <c r="A24" s="69"/>
      <c r="B24" s="24"/>
    </row>
    <row r="25" spans="1:3" ht="18" customHeight="1" x14ac:dyDescent="0.3">
      <c r="A25" s="34"/>
      <c r="B25" s="30" t="s">
        <v>28</v>
      </c>
      <c r="C25" s="51"/>
    </row>
    <row r="26" spans="1:3" ht="18" customHeight="1" x14ac:dyDescent="0.25">
      <c r="A26" s="31">
        <v>13</v>
      </c>
      <c r="B26" s="32" t="s">
        <v>29</v>
      </c>
      <c r="C26" s="4"/>
    </row>
    <row r="27" spans="1:3" ht="18" customHeight="1" x14ac:dyDescent="0.25">
      <c r="A27" s="31">
        <v>14</v>
      </c>
      <c r="B27" s="36" t="s">
        <v>30</v>
      </c>
      <c r="C27" s="4"/>
    </row>
    <row r="28" spans="1:3" ht="18" customHeight="1" x14ac:dyDescent="0.25">
      <c r="A28" s="31">
        <v>15</v>
      </c>
      <c r="B28" s="36" t="s">
        <v>34</v>
      </c>
      <c r="C28" s="4"/>
    </row>
    <row r="29" spans="1:3" ht="18" customHeight="1" x14ac:dyDescent="0.25">
      <c r="A29" s="31">
        <v>16</v>
      </c>
      <c r="B29" s="36" t="s">
        <v>33</v>
      </c>
      <c r="C29" s="4"/>
    </row>
    <row r="30" spans="1:3" ht="18" customHeight="1" x14ac:dyDescent="0.25">
      <c r="A30" s="31">
        <v>17</v>
      </c>
      <c r="B30" s="36" t="s">
        <v>31</v>
      </c>
      <c r="C30" s="4"/>
    </row>
    <row r="31" spans="1:3" ht="18" customHeight="1" x14ac:dyDescent="0.25">
      <c r="A31" s="31">
        <v>18</v>
      </c>
      <c r="B31" s="36" t="s">
        <v>36</v>
      </c>
      <c r="C31" s="4"/>
    </row>
    <row r="32" spans="1:3" ht="18" customHeight="1" x14ac:dyDescent="0.25">
      <c r="A32" s="31">
        <v>19</v>
      </c>
      <c r="B32" s="36" t="s">
        <v>32</v>
      </c>
      <c r="C32" s="4"/>
    </row>
    <row r="33" spans="1:3" ht="18" customHeight="1" thickBot="1" x14ac:dyDescent="0.3">
      <c r="A33" s="33">
        <v>20</v>
      </c>
      <c r="B33" s="75" t="s">
        <v>35</v>
      </c>
      <c r="C33" s="14" t="s">
        <v>101</v>
      </c>
    </row>
    <row r="34" spans="1:3" ht="18" customHeight="1" thickBot="1" x14ac:dyDescent="0.3">
      <c r="A34" s="69"/>
      <c r="B34" s="24"/>
    </row>
    <row r="35" spans="1:3" ht="18" customHeight="1" x14ac:dyDescent="0.3">
      <c r="A35" s="29"/>
      <c r="B35" s="30" t="s">
        <v>107</v>
      </c>
      <c r="C35" s="51"/>
    </row>
    <row r="36" spans="1:3" ht="18" customHeight="1" x14ac:dyDescent="0.25">
      <c r="A36" s="99">
        <v>21</v>
      </c>
      <c r="B36" s="36" t="s">
        <v>117</v>
      </c>
      <c r="C36" s="4"/>
    </row>
    <row r="37" spans="1:3" ht="18" customHeight="1" x14ac:dyDescent="0.25">
      <c r="A37" s="31">
        <v>22</v>
      </c>
      <c r="B37" s="36" t="s">
        <v>42</v>
      </c>
      <c r="C37" s="4"/>
    </row>
    <row r="38" spans="1:3" ht="18" customHeight="1" x14ac:dyDescent="0.25">
      <c r="A38" s="99">
        <v>23</v>
      </c>
      <c r="B38" s="36" t="s">
        <v>43</v>
      </c>
      <c r="C38" s="4"/>
    </row>
    <row r="39" spans="1:3" ht="18" customHeight="1" x14ac:dyDescent="0.25">
      <c r="A39" s="31">
        <v>24</v>
      </c>
      <c r="B39" s="36" t="s">
        <v>44</v>
      </c>
      <c r="C39" s="4"/>
    </row>
    <row r="40" spans="1:3" ht="18" customHeight="1" x14ac:dyDescent="0.25">
      <c r="A40" s="99">
        <v>25</v>
      </c>
      <c r="B40" s="36" t="s">
        <v>45</v>
      </c>
      <c r="C40" s="4"/>
    </row>
    <row r="41" spans="1:3" ht="18" customHeight="1" x14ac:dyDescent="0.25">
      <c r="A41" s="31">
        <v>26</v>
      </c>
      <c r="B41" s="32" t="s">
        <v>46</v>
      </c>
      <c r="C41" s="4"/>
    </row>
    <row r="42" spans="1:3" ht="18" customHeight="1" thickBot="1" x14ac:dyDescent="0.3">
      <c r="A42" s="103">
        <v>27</v>
      </c>
      <c r="B42" s="76" t="s">
        <v>110</v>
      </c>
      <c r="C42" s="14" t="s">
        <v>101</v>
      </c>
    </row>
    <row r="43" spans="1:3" ht="18" customHeight="1" thickBot="1" x14ac:dyDescent="0.3">
      <c r="A43" s="69"/>
      <c r="B43" s="24"/>
    </row>
    <row r="44" spans="1:3" ht="18" customHeight="1" x14ac:dyDescent="0.3">
      <c r="A44" s="29"/>
      <c r="B44" s="30" t="s">
        <v>47</v>
      </c>
      <c r="C44" s="51"/>
    </row>
    <row r="45" spans="1:3" ht="18" customHeight="1" x14ac:dyDescent="0.25">
      <c r="A45" s="31">
        <v>28</v>
      </c>
      <c r="B45" s="32" t="s">
        <v>48</v>
      </c>
      <c r="C45" s="4"/>
    </row>
    <row r="46" spans="1:3" ht="18" customHeight="1" x14ac:dyDescent="0.25">
      <c r="A46" s="31">
        <v>29</v>
      </c>
      <c r="B46" s="32" t="s">
        <v>49</v>
      </c>
      <c r="C46" s="4"/>
    </row>
    <row r="47" spans="1:3" ht="18" customHeight="1" x14ac:dyDescent="0.25">
      <c r="A47" s="31">
        <v>30</v>
      </c>
      <c r="B47" s="32" t="s">
        <v>50</v>
      </c>
      <c r="C47" s="4"/>
    </row>
    <row r="48" spans="1:3" ht="18" customHeight="1" x14ac:dyDescent="0.25">
      <c r="A48" s="31">
        <v>31</v>
      </c>
      <c r="B48" s="32" t="s">
        <v>51</v>
      </c>
      <c r="C48" s="4"/>
    </row>
    <row r="49" spans="1:3" ht="18" customHeight="1" x14ac:dyDescent="0.25">
      <c r="A49" s="31">
        <v>32</v>
      </c>
      <c r="B49" s="32" t="s">
        <v>52</v>
      </c>
      <c r="C49" s="4"/>
    </row>
    <row r="50" spans="1:3" ht="18" customHeight="1" x14ac:dyDescent="0.25">
      <c r="A50" s="31">
        <v>33</v>
      </c>
      <c r="B50" s="32" t="s">
        <v>53</v>
      </c>
      <c r="C50" s="4"/>
    </row>
    <row r="51" spans="1:3" ht="18" customHeight="1" thickBot="1" x14ac:dyDescent="0.3">
      <c r="A51" s="33">
        <v>34</v>
      </c>
      <c r="B51" s="76" t="s">
        <v>54</v>
      </c>
      <c r="C51" s="14" t="s">
        <v>101</v>
      </c>
    </row>
    <row r="52" spans="1:3" ht="18" customHeight="1" thickBot="1" x14ac:dyDescent="0.3">
      <c r="A52" s="69"/>
      <c r="B52" s="24"/>
    </row>
    <row r="53" spans="1:3" ht="18" customHeight="1" x14ac:dyDescent="0.3">
      <c r="A53" s="29"/>
      <c r="B53" s="30" t="s">
        <v>55</v>
      </c>
      <c r="C53" s="51"/>
    </row>
    <row r="54" spans="1:3" ht="18" customHeight="1" x14ac:dyDescent="0.25">
      <c r="A54" s="31">
        <v>35</v>
      </c>
      <c r="B54" s="36" t="s">
        <v>56</v>
      </c>
      <c r="C54" s="4"/>
    </row>
    <row r="55" spans="1:3" ht="18" customHeight="1" x14ac:dyDescent="0.25">
      <c r="A55" s="31">
        <v>36</v>
      </c>
      <c r="B55" s="36" t="s">
        <v>118</v>
      </c>
      <c r="C55" s="4"/>
    </row>
    <row r="56" spans="1:3" ht="18" customHeight="1" x14ac:dyDescent="0.25">
      <c r="A56" s="31">
        <v>37</v>
      </c>
      <c r="B56" s="32" t="str">
        <f>IF(OR(C54="keine Schulden",C54="Unklar"),"","Schuldenart")</f>
        <v>Schuldenart</v>
      </c>
      <c r="C56" s="55"/>
    </row>
    <row r="57" spans="1:3" ht="18" customHeight="1" x14ac:dyDescent="0.25">
      <c r="A57" s="31"/>
      <c r="B57" s="36"/>
      <c r="C57" s="56" t="str">
        <f>IF($B$56="","","Telefon / Handy")</f>
        <v>Telefon / Handy</v>
      </c>
    </row>
    <row r="58" spans="1:3" ht="18" customHeight="1" x14ac:dyDescent="0.25">
      <c r="A58" s="31"/>
      <c r="B58" s="36"/>
      <c r="C58" s="56" t="str">
        <f>IF($B$56="","","Bankkredit")</f>
        <v>Bankkredit</v>
      </c>
    </row>
    <row r="59" spans="1:3" ht="18" customHeight="1" x14ac:dyDescent="0.25">
      <c r="A59" s="31"/>
      <c r="B59" s="36"/>
      <c r="C59" s="56" t="str">
        <f>IF($B$56="","","Versandhaus")</f>
        <v>Versandhaus</v>
      </c>
    </row>
    <row r="60" spans="1:3" ht="18" customHeight="1" x14ac:dyDescent="0.25">
      <c r="A60" s="31"/>
      <c r="B60" s="36"/>
      <c r="C60" s="56" t="str">
        <f>IF($B$56="","","Rückständige Versicherungsprämie")</f>
        <v>Rückständige Versicherungsprämie</v>
      </c>
    </row>
    <row r="61" spans="1:3" ht="18" customHeight="1" x14ac:dyDescent="0.25">
      <c r="A61" s="31"/>
      <c r="B61" s="36"/>
      <c r="C61" s="56" t="str">
        <f>IF($B$56="","","Energieschulden / sonst. Versorgerschulden")</f>
        <v>Energieschulden / sonst. Versorgerschulden</v>
      </c>
    </row>
    <row r="62" spans="1:3" ht="18" customHeight="1" x14ac:dyDescent="0.25">
      <c r="A62" s="31"/>
      <c r="B62" s="36"/>
      <c r="C62" s="56" t="str">
        <f>IF($B$56="","","private Mietschulden")</f>
        <v>private Mietschulden</v>
      </c>
    </row>
    <row r="63" spans="1:3" ht="18" customHeight="1" x14ac:dyDescent="0.25">
      <c r="A63" s="31"/>
      <c r="B63" s="36"/>
      <c r="C63" s="56" t="str">
        <f>IF($B$56="","","Anwaltsgebühren")</f>
        <v>Anwaltsgebühren</v>
      </c>
    </row>
    <row r="64" spans="1:3" ht="18" customHeight="1" x14ac:dyDescent="0.25">
      <c r="A64" s="31"/>
      <c r="B64" s="36"/>
      <c r="C64" s="56" t="str">
        <f>IF($B$56="","","Schadensersatzverbindlichkeiten")</f>
        <v>Schadensersatzverbindlichkeiten</v>
      </c>
    </row>
    <row r="65" spans="1:3" ht="18" customHeight="1" x14ac:dyDescent="0.25">
      <c r="A65" s="31"/>
      <c r="B65" s="36"/>
      <c r="C65" s="56" t="str">
        <f>IF($B$56="","","Unterhaltsrückstände")</f>
        <v>Unterhaltsrückstände</v>
      </c>
    </row>
    <row r="66" spans="1:3" ht="18" customHeight="1" x14ac:dyDescent="0.25">
      <c r="A66" s="31"/>
      <c r="B66" s="36"/>
      <c r="C66" s="56" t="str">
        <f>IF($B$56="","","Geldstrafe")</f>
        <v>Geldstrafe</v>
      </c>
    </row>
    <row r="67" spans="1:3" ht="18" customHeight="1" x14ac:dyDescent="0.25">
      <c r="A67" s="31"/>
      <c r="B67" s="36"/>
      <c r="C67" s="56" t="str">
        <f>IF($B$56="","","sonst. Schulden bei öffentlich-rechtlichen Gläubigern")</f>
        <v>sonst. Schulden bei öffentlich-rechtlichen Gläubigern</v>
      </c>
    </row>
    <row r="68" spans="1:3" ht="18" customHeight="1" x14ac:dyDescent="0.25">
      <c r="A68" s="31"/>
      <c r="B68" s="36"/>
      <c r="C68" s="56" t="str">
        <f>IF($B$56="","","Privatkredit")</f>
        <v>Privatkredit</v>
      </c>
    </row>
    <row r="69" spans="1:3" ht="18" customHeight="1" x14ac:dyDescent="0.25">
      <c r="A69" s="31"/>
      <c r="B69" s="36"/>
      <c r="C69" s="56" t="str">
        <f>IF($B$56="","","Arbeitgeberdarlehen")</f>
        <v>Arbeitgeberdarlehen</v>
      </c>
    </row>
    <row r="70" spans="1:3" ht="18" customHeight="1" x14ac:dyDescent="0.25">
      <c r="A70" s="31"/>
      <c r="B70" s="36"/>
      <c r="C70" s="56" t="str">
        <f>IF($B$56="","","sonstige Schulden")</f>
        <v>sonstige Schulden</v>
      </c>
    </row>
    <row r="71" spans="1:3" ht="18" customHeight="1" x14ac:dyDescent="0.25">
      <c r="A71" s="31"/>
      <c r="B71" s="36"/>
      <c r="C71" s="56" t="str">
        <f>IF($B$56="","","keine Angaben")</f>
        <v>keine Angaben</v>
      </c>
    </row>
    <row r="72" spans="1:3" ht="18" customHeight="1" x14ac:dyDescent="0.25">
      <c r="A72" s="31"/>
      <c r="B72" s="36"/>
      <c r="C72" s="55"/>
    </row>
    <row r="73" spans="1:3" ht="18" customHeight="1" x14ac:dyDescent="0.25">
      <c r="A73" s="31">
        <v>38</v>
      </c>
      <c r="B73" s="32" t="str">
        <f>IF(OR($C$54="keine Schulden",$C$54="Unklar"),"","Schuldenhöhe")</f>
        <v>Schuldenhöhe</v>
      </c>
      <c r="C73" s="4" t="s">
        <v>119</v>
      </c>
    </row>
    <row r="74" spans="1:3" ht="18" customHeight="1" thickBot="1" x14ac:dyDescent="0.3">
      <c r="A74" s="33">
        <v>39</v>
      </c>
      <c r="B74" s="76" t="s">
        <v>57</v>
      </c>
      <c r="C74" s="14" t="s">
        <v>101</v>
      </c>
    </row>
    <row r="75" spans="1:3" ht="18" customHeight="1" thickBot="1" x14ac:dyDescent="0.3">
      <c r="A75" s="69"/>
      <c r="B75" s="24"/>
    </row>
    <row r="76" spans="1:3" ht="18" customHeight="1" x14ac:dyDescent="0.3">
      <c r="A76" s="29"/>
      <c r="B76" s="30" t="s">
        <v>58</v>
      </c>
      <c r="C76" s="51"/>
    </row>
    <row r="77" spans="1:3" ht="18" customHeight="1" x14ac:dyDescent="0.25">
      <c r="A77" s="31">
        <v>40</v>
      </c>
      <c r="B77" s="37" t="s">
        <v>59</v>
      </c>
      <c r="C77" s="4"/>
    </row>
    <row r="78" spans="1:3" ht="18" customHeight="1" x14ac:dyDescent="0.25">
      <c r="A78" s="31">
        <v>41</v>
      </c>
      <c r="B78" s="36" t="s">
        <v>120</v>
      </c>
      <c r="C78" s="4"/>
    </row>
    <row r="79" spans="1:3" ht="18" customHeight="1" x14ac:dyDescent="0.25">
      <c r="A79" s="31">
        <v>42</v>
      </c>
      <c r="B79" s="36" t="s">
        <v>60</v>
      </c>
      <c r="C79" s="4"/>
    </row>
    <row r="80" spans="1:3" ht="18" customHeight="1" thickBot="1" x14ac:dyDescent="0.3">
      <c r="A80" s="33">
        <v>43</v>
      </c>
      <c r="B80" s="75" t="s">
        <v>61</v>
      </c>
      <c r="C80" s="14" t="s">
        <v>101</v>
      </c>
    </row>
    <row r="81" spans="1:7" ht="18" customHeight="1" thickBot="1" x14ac:dyDescent="0.3">
      <c r="A81" s="69"/>
      <c r="B81" s="24"/>
    </row>
    <row r="82" spans="1:7" ht="18" customHeight="1" x14ac:dyDescent="0.3">
      <c r="A82" s="29"/>
      <c r="B82" s="30" t="s">
        <v>62</v>
      </c>
      <c r="C82" s="51"/>
    </row>
    <row r="83" spans="1:7" ht="18" customHeight="1" x14ac:dyDescent="0.25">
      <c r="A83" s="31">
        <v>44</v>
      </c>
      <c r="B83" s="32" t="s">
        <v>62</v>
      </c>
      <c r="C83" s="55"/>
    </row>
    <row r="84" spans="1:7" ht="18" customHeight="1" x14ac:dyDescent="0.25">
      <c r="A84" s="31"/>
      <c r="B84" s="36"/>
      <c r="C84" s="3" t="s">
        <v>67</v>
      </c>
    </row>
    <row r="85" spans="1:7" ht="18" customHeight="1" x14ac:dyDescent="0.25">
      <c r="A85" s="31"/>
      <c r="B85" s="36"/>
      <c r="C85" s="3" t="s">
        <v>68</v>
      </c>
    </row>
    <row r="86" spans="1:7" ht="18" customHeight="1" x14ac:dyDescent="0.25">
      <c r="A86" s="31"/>
      <c r="B86" s="36"/>
      <c r="C86" s="3" t="s">
        <v>69</v>
      </c>
    </row>
    <row r="87" spans="1:7" ht="18" customHeight="1" x14ac:dyDescent="0.25">
      <c r="A87" s="31"/>
      <c r="B87" s="36"/>
      <c r="C87" s="3" t="s">
        <v>70</v>
      </c>
    </row>
    <row r="88" spans="1:7" ht="18" customHeight="1" x14ac:dyDescent="0.25">
      <c r="A88" s="31"/>
      <c r="B88" s="36"/>
      <c r="C88" s="3" t="s">
        <v>71</v>
      </c>
    </row>
    <row r="89" spans="1:7" ht="18" customHeight="1" x14ac:dyDescent="0.25">
      <c r="A89" s="31"/>
      <c r="B89" s="36"/>
      <c r="C89" s="3" t="s">
        <v>72</v>
      </c>
    </row>
    <row r="90" spans="1:7" ht="18" customHeight="1" x14ac:dyDescent="0.25">
      <c r="A90" s="31"/>
      <c r="B90" s="36"/>
      <c r="C90" s="3" t="s">
        <v>73</v>
      </c>
    </row>
    <row r="91" spans="1:7" ht="18" customHeight="1" x14ac:dyDescent="0.25">
      <c r="A91" s="31"/>
      <c r="B91" s="36"/>
      <c r="C91" s="55"/>
    </row>
    <row r="92" spans="1:7" ht="18" customHeight="1" thickBot="1" x14ac:dyDescent="0.3">
      <c r="A92" s="33">
        <v>45</v>
      </c>
      <c r="B92" s="35" t="s">
        <v>63</v>
      </c>
      <c r="C92" s="14" t="s">
        <v>101</v>
      </c>
      <c r="G92" s="74"/>
    </row>
    <row r="93" spans="1:7" ht="18" customHeight="1" thickBot="1" x14ac:dyDescent="0.3">
      <c r="A93" s="69"/>
      <c r="B93" s="24"/>
    </row>
    <row r="94" spans="1:7" ht="18" customHeight="1" x14ac:dyDescent="0.3">
      <c r="A94" s="38"/>
      <c r="B94" s="39" t="s">
        <v>64</v>
      </c>
      <c r="C94" s="58"/>
    </row>
    <row r="95" spans="1:7" ht="16.5" customHeight="1" x14ac:dyDescent="0.25">
      <c r="A95" s="40">
        <v>46</v>
      </c>
      <c r="B95" s="41" t="s">
        <v>65</v>
      </c>
      <c r="C95" s="4"/>
    </row>
    <row r="96" spans="1:7" ht="18.600000000000001" customHeight="1" x14ac:dyDescent="0.25">
      <c r="A96" s="42">
        <v>47</v>
      </c>
      <c r="B96" s="43" t="s">
        <v>121</v>
      </c>
      <c r="C96" s="4"/>
    </row>
    <row r="97" spans="1:4" ht="18" customHeight="1" thickBot="1" x14ac:dyDescent="0.3">
      <c r="A97" s="33">
        <v>48</v>
      </c>
      <c r="B97" s="35" t="s">
        <v>66</v>
      </c>
      <c r="C97" s="14" t="s">
        <v>101</v>
      </c>
    </row>
    <row r="98" spans="1:4" ht="14.4" thickBot="1" x14ac:dyDescent="0.3">
      <c r="A98" s="69"/>
    </row>
    <row r="99" spans="1:4" ht="17.399999999999999" x14ac:dyDescent="0.3">
      <c r="A99" s="57"/>
      <c r="B99" s="83" t="s">
        <v>85</v>
      </c>
      <c r="C99" s="58"/>
    </row>
    <row r="100" spans="1:4" ht="33.75" customHeight="1" x14ac:dyDescent="0.25">
      <c r="A100" s="81">
        <v>49</v>
      </c>
      <c r="B100" s="82" t="s">
        <v>96</v>
      </c>
      <c r="C100" s="4"/>
    </row>
    <row r="101" spans="1:4" ht="27.6" x14ac:dyDescent="0.25">
      <c r="A101" s="60">
        <v>50</v>
      </c>
      <c r="B101" s="73" t="s">
        <v>122</v>
      </c>
      <c r="C101" s="4"/>
    </row>
    <row r="102" spans="1:4" ht="18" customHeight="1" x14ac:dyDescent="0.25">
      <c r="A102" s="60">
        <v>51</v>
      </c>
      <c r="B102" s="73" t="s">
        <v>97</v>
      </c>
      <c r="C102" s="70"/>
    </row>
    <row r="103" spans="1:4" ht="18" customHeight="1" x14ac:dyDescent="0.25">
      <c r="A103" s="60">
        <v>52</v>
      </c>
      <c r="B103" s="73" t="s">
        <v>123</v>
      </c>
      <c r="C103" s="70"/>
    </row>
    <row r="104" spans="1:4" ht="18" customHeight="1" thickBot="1" x14ac:dyDescent="0.3">
      <c r="A104" s="52">
        <v>53</v>
      </c>
      <c r="B104" s="35" t="s">
        <v>87</v>
      </c>
      <c r="C104" s="14" t="s">
        <v>101</v>
      </c>
    </row>
    <row r="105" spans="1:4" ht="14.4" thickBot="1" x14ac:dyDescent="0.3">
      <c r="A105" s="71"/>
      <c r="B105" s="32"/>
      <c r="C105" s="72"/>
      <c r="D105" s="20"/>
    </row>
    <row r="106" spans="1:4" ht="17.399999999999999" x14ac:dyDescent="0.3">
      <c r="A106" s="57"/>
      <c r="B106" s="83" t="s">
        <v>86</v>
      </c>
      <c r="C106" s="58"/>
    </row>
    <row r="107" spans="1:4" ht="18" customHeight="1" x14ac:dyDescent="0.25">
      <c r="A107" s="59">
        <v>54</v>
      </c>
      <c r="B107" s="41" t="s">
        <v>98</v>
      </c>
      <c r="C107" s="4"/>
    </row>
    <row r="108" spans="1:4" ht="18" customHeight="1" x14ac:dyDescent="0.25">
      <c r="A108" s="60">
        <v>55</v>
      </c>
      <c r="B108" s="43" t="s">
        <v>99</v>
      </c>
      <c r="C108" s="4"/>
    </row>
    <row r="109" spans="1:4" ht="18" customHeight="1" x14ac:dyDescent="0.25">
      <c r="A109" s="60">
        <v>56</v>
      </c>
      <c r="B109" s="43" t="s">
        <v>100</v>
      </c>
      <c r="C109" s="4"/>
    </row>
    <row r="110" spans="1:4" ht="18" customHeight="1" thickBot="1" x14ac:dyDescent="0.3">
      <c r="A110" s="52">
        <v>57</v>
      </c>
      <c r="B110" s="35" t="s">
        <v>88</v>
      </c>
      <c r="C110" s="14" t="s">
        <v>101</v>
      </c>
    </row>
    <row r="114" spans="2:3" ht="14.4" thickBot="1" x14ac:dyDescent="0.3">
      <c r="B114" s="21"/>
      <c r="C114" s="21"/>
    </row>
    <row r="115" spans="2:3" x14ac:dyDescent="0.25">
      <c r="B115" s="9" t="s">
        <v>40</v>
      </c>
      <c r="C115" s="61" t="s">
        <v>41</v>
      </c>
    </row>
    <row r="116" spans="2:3" x14ac:dyDescent="0.25">
      <c r="B116" s="91" t="s">
        <v>103</v>
      </c>
    </row>
  </sheetData>
  <sheetProtection formatCells="0"/>
  <mergeCells count="2">
    <mergeCell ref="B2:C2"/>
    <mergeCell ref="B3:C3"/>
  </mergeCells>
  <conditionalFormatting sqref="C23">
    <cfRule type="containsText" dxfId="224" priority="41" operator="containsText" text="keine Angabe">
      <formula>NOT(ISERROR(SEARCH("keine Angabe",C23)))</formula>
    </cfRule>
    <cfRule type="containsText" dxfId="223" priority="42" operator="containsText" text="Großer HB">
      <formula>NOT(ISERROR(SEARCH("Großer HB",C23)))</formula>
    </cfRule>
    <cfRule type="containsText" dxfId="222" priority="43" operator="containsText" text="HB gegeben">
      <formula>NOT(ISERROR(SEARCH("HB gegeben",C23)))</formula>
    </cfRule>
    <cfRule type="containsText" dxfId="221" priority="44" operator="containsText" text="kein Handlungsbedarf (HB)">
      <formula>NOT(ISERROR(SEARCH("kein Handlungsbedarf (HB)",C23)))</formula>
    </cfRule>
    <cfRule type="containsText" dxfId="220" priority="45" operator="containsText" text="Geringer HB">
      <formula>NOT(ISERROR(SEARCH("Geringer HB",C23)))</formula>
    </cfRule>
  </conditionalFormatting>
  <conditionalFormatting sqref="C104:C105 C110">
    <cfRule type="containsText" dxfId="219" priority="36" operator="containsText" text="keine Angabe">
      <formula>NOT(ISERROR(SEARCH("keine Angabe",C104)))</formula>
    </cfRule>
    <cfRule type="containsText" dxfId="218" priority="37" operator="containsText" text="Großer HB">
      <formula>NOT(ISERROR(SEARCH("Großer HB",C104)))</formula>
    </cfRule>
    <cfRule type="containsText" dxfId="217" priority="38" operator="containsText" text="HB gegeben">
      <formula>NOT(ISERROR(SEARCH("HB gegeben",C104)))</formula>
    </cfRule>
    <cfRule type="containsText" dxfId="216" priority="39" operator="containsText" text="kein Handlungsbedarf (HB)">
      <formula>NOT(ISERROR(SEARCH("kein Handlungsbedarf (HB)",C104)))</formula>
    </cfRule>
    <cfRule type="containsText" dxfId="215" priority="40" operator="containsText" text="Geringer HB">
      <formula>NOT(ISERROR(SEARCH("Geringer HB",C104)))</formula>
    </cfRule>
  </conditionalFormatting>
  <conditionalFormatting sqref="C33">
    <cfRule type="containsText" dxfId="214" priority="31" operator="containsText" text="keine Angabe">
      <formula>NOT(ISERROR(SEARCH("keine Angabe",C33)))</formula>
    </cfRule>
    <cfRule type="containsText" dxfId="213" priority="32" operator="containsText" text="Großer HB">
      <formula>NOT(ISERROR(SEARCH("Großer HB",C33)))</formula>
    </cfRule>
    <cfRule type="containsText" dxfId="212" priority="33" operator="containsText" text="HB gegeben">
      <formula>NOT(ISERROR(SEARCH("HB gegeben",C33)))</formula>
    </cfRule>
    <cfRule type="containsText" dxfId="211" priority="34" operator="containsText" text="kein Handlungsbedarf (HB)">
      <formula>NOT(ISERROR(SEARCH("kein Handlungsbedarf (HB)",C33)))</formula>
    </cfRule>
    <cfRule type="containsText" dxfId="210" priority="35" operator="containsText" text="Geringer HB">
      <formula>NOT(ISERROR(SEARCH("Geringer HB",C33)))</formula>
    </cfRule>
  </conditionalFormatting>
  <conditionalFormatting sqref="C42">
    <cfRule type="containsText" dxfId="209" priority="26" operator="containsText" text="keine Angabe">
      <formula>NOT(ISERROR(SEARCH("keine Angabe",C42)))</formula>
    </cfRule>
    <cfRule type="containsText" dxfId="208" priority="27" operator="containsText" text="Großer HB">
      <formula>NOT(ISERROR(SEARCH("Großer HB",C42)))</formula>
    </cfRule>
    <cfRule type="containsText" dxfId="207" priority="28" operator="containsText" text="HB gegeben">
      <formula>NOT(ISERROR(SEARCH("HB gegeben",C42)))</formula>
    </cfRule>
    <cfRule type="containsText" dxfId="206" priority="29" operator="containsText" text="kein Handlungsbedarf (HB)">
      <formula>NOT(ISERROR(SEARCH("kein Handlungsbedarf (HB)",C42)))</formula>
    </cfRule>
    <cfRule type="containsText" dxfId="205" priority="30" operator="containsText" text="Geringer HB">
      <formula>NOT(ISERROR(SEARCH("Geringer HB",C42)))</formula>
    </cfRule>
  </conditionalFormatting>
  <conditionalFormatting sqref="C51">
    <cfRule type="containsText" dxfId="204" priority="21" operator="containsText" text="keine Angabe">
      <formula>NOT(ISERROR(SEARCH("keine Angabe",C51)))</formula>
    </cfRule>
    <cfRule type="containsText" dxfId="203" priority="22" operator="containsText" text="Großer HB">
      <formula>NOT(ISERROR(SEARCH("Großer HB",C51)))</formula>
    </cfRule>
    <cfRule type="containsText" dxfId="202" priority="23" operator="containsText" text="HB gegeben">
      <formula>NOT(ISERROR(SEARCH("HB gegeben",C51)))</formula>
    </cfRule>
    <cfRule type="containsText" dxfId="201" priority="24" operator="containsText" text="kein Handlungsbedarf (HB)">
      <formula>NOT(ISERROR(SEARCH("kein Handlungsbedarf (HB)",C51)))</formula>
    </cfRule>
    <cfRule type="containsText" dxfId="200" priority="25" operator="containsText" text="Geringer HB">
      <formula>NOT(ISERROR(SEARCH("Geringer HB",C51)))</formula>
    </cfRule>
  </conditionalFormatting>
  <conditionalFormatting sqref="C74">
    <cfRule type="containsText" dxfId="199" priority="16" operator="containsText" text="keine Angabe">
      <formula>NOT(ISERROR(SEARCH("keine Angabe",C74)))</formula>
    </cfRule>
    <cfRule type="containsText" dxfId="198" priority="17" operator="containsText" text="Großer HB">
      <formula>NOT(ISERROR(SEARCH("Großer HB",C74)))</formula>
    </cfRule>
    <cfRule type="containsText" dxfId="197" priority="18" operator="containsText" text="HB gegeben">
      <formula>NOT(ISERROR(SEARCH("HB gegeben",C74)))</formula>
    </cfRule>
    <cfRule type="containsText" dxfId="196" priority="19" operator="containsText" text="kein Handlungsbedarf (HB)">
      <formula>NOT(ISERROR(SEARCH("kein Handlungsbedarf (HB)",C74)))</formula>
    </cfRule>
    <cfRule type="containsText" dxfId="195" priority="20" operator="containsText" text="Geringer HB">
      <formula>NOT(ISERROR(SEARCH("Geringer HB",C74)))</formula>
    </cfRule>
  </conditionalFormatting>
  <conditionalFormatting sqref="C80">
    <cfRule type="containsText" dxfId="194" priority="11" operator="containsText" text="keine Angabe">
      <formula>NOT(ISERROR(SEARCH("keine Angabe",C80)))</formula>
    </cfRule>
    <cfRule type="containsText" dxfId="193" priority="12" operator="containsText" text="Großer HB">
      <formula>NOT(ISERROR(SEARCH("Großer HB",C80)))</formula>
    </cfRule>
    <cfRule type="containsText" dxfId="192" priority="13" operator="containsText" text="HB gegeben">
      <formula>NOT(ISERROR(SEARCH("HB gegeben",C80)))</formula>
    </cfRule>
    <cfRule type="containsText" dxfId="191" priority="14" operator="containsText" text="kein Handlungsbedarf (HB)">
      <formula>NOT(ISERROR(SEARCH("kein Handlungsbedarf (HB)",C80)))</formula>
    </cfRule>
    <cfRule type="containsText" dxfId="190" priority="15" operator="containsText" text="Geringer HB">
      <formula>NOT(ISERROR(SEARCH("Geringer HB",C80)))</formula>
    </cfRule>
  </conditionalFormatting>
  <conditionalFormatting sqref="C92">
    <cfRule type="containsText" dxfId="189" priority="6" operator="containsText" text="keine Angabe">
      <formula>NOT(ISERROR(SEARCH("keine Angabe",C92)))</formula>
    </cfRule>
    <cfRule type="containsText" dxfId="188" priority="7" operator="containsText" text="Großer HB">
      <formula>NOT(ISERROR(SEARCH("Großer HB",C92)))</formula>
    </cfRule>
    <cfRule type="containsText" dxfId="187" priority="8" operator="containsText" text="HB gegeben">
      <formula>NOT(ISERROR(SEARCH("HB gegeben",C92)))</formula>
    </cfRule>
    <cfRule type="containsText" dxfId="186" priority="9" operator="containsText" text="kein Handlungsbedarf (HB)">
      <formula>NOT(ISERROR(SEARCH("kein Handlungsbedarf (HB)",C92)))</formula>
    </cfRule>
    <cfRule type="containsText" dxfId="185" priority="10" operator="containsText" text="Geringer HB">
      <formula>NOT(ISERROR(SEARCH("Geringer HB",C92)))</formula>
    </cfRule>
  </conditionalFormatting>
  <conditionalFormatting sqref="C97">
    <cfRule type="containsText" dxfId="184" priority="1" operator="containsText" text="keine Angabe">
      <formula>NOT(ISERROR(SEARCH("keine Angabe",C97)))</formula>
    </cfRule>
    <cfRule type="containsText" dxfId="183" priority="2" operator="containsText" text="Großer HB">
      <formula>NOT(ISERROR(SEARCH("Großer HB",C97)))</formula>
    </cfRule>
    <cfRule type="containsText" dxfId="182" priority="3" operator="containsText" text="HB gegeben">
      <formula>NOT(ISERROR(SEARCH("HB gegeben",C97)))</formula>
    </cfRule>
    <cfRule type="containsText" dxfId="181" priority="4" operator="containsText" text="kein Handlungsbedarf (HB)">
      <formula>NOT(ISERROR(SEARCH("kein Handlungsbedarf (HB)",C97)))</formula>
    </cfRule>
    <cfRule type="containsText" dxfId="180" priority="5" operator="containsText" text="Geringer HB">
      <formula>NOT(ISERROR(SEARCH("Geringer HB",C97)))</formula>
    </cfRule>
  </conditionalFormatting>
  <dataValidations count="42"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Nicht zutreffend,Kein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"Nicht zutreffend,Kein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16">
      <formula1>"Im Ausland erworben,keine Angabe,nicht zutreffend"</formula1>
    </dataValidation>
    <dataValidation type="list" allowBlank="1" showInputMessage="1" showErrorMessage="1" sqref="C17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</x12ac:list>
        </mc:Choice>
        <mc:Fallback>
          <formula1>"nicht zutreffend,anerkannt,in D noch nicht anerkannt, bislang ohne Anerkennungsverfahren,in D noch nicht anerkannt, Anerkennung eingeleitet,Abschluss in D lt. Bescheid nicht anerkannt,unklar"</formula1>
        </mc:Fallback>
      </mc:AlternateContent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 xml:space="preserve">"Unterlagen vorhanden, aktualisiert selbständig","Unterlagen vorhanden, Hilfe zur Aktualisierung",Unterlagen verbesserungsfähig,Unterlagen nicht vorhanden </x12ac:list>
        </mc:Choice>
        <mc:Fallback>
          <formula1>"Unterlagen vorhanden, aktualisiert selbständig,Unterlagen vorhanden, Hilfe zur Aktualisierung,Unterlagen verbesserungsfähig,Unterlagen nicht vorhanden "</formula1>
        </mc:Fallback>
      </mc:AlternateContent>
    </dataValidation>
    <dataValidation type="list" allowBlank="1" showInputMessage="1" showErrorMessage="1" sqref="C22">
      <formula1>"Aktiv,Wenig aktiv,Nicht aktiv"</formula1>
    </dataValidation>
    <dataValidation type="list" allowBlank="1" showInputMessage="1" showErrorMessage="1" sqref="C104:C105 C110">
      <formula1>"kein Handlungsbedarf (HB),Geringer HB,HB gegeben,Großer HB,keine Angabe"</formula1>
    </dataValidation>
    <dataValidation type="list" allowBlank="1" showInputMessage="1" showErrorMessage="1" sqref="C26">
      <formula1>"gut,ausreichend,schwierig,gar nicht"</formula1>
    </dataValidation>
    <dataValidation type="list" allowBlank="1" showInputMessage="1" showErrorMessage="1" sqref="C27">
      <formula1>"gut,ausreichend,schwierig,(funktionale*r) Analphabet*in (Definition)"</formula1>
    </dataValidation>
    <dataValidation type="list" allowBlank="1" showInputMessage="1" showErrorMessage="1" sqref="C28">
      <formula1>"PKW vorhanden,LKW vorhanden,Anderer vorhanden,Kein Führerschein vorhanden,nkAm"</formula1>
    </dataValidation>
    <dataValidation type="list" allowBlank="1" showInputMessage="1" showErrorMessage="1" sqref="C29">
      <formula1>"Mobilität in hohem Maße vorhanden,Mobilität ausreichend,Mobilität gering,Mobilität sehr gering,nkAm"</formula1>
    </dataValidation>
    <dataValidation type="list" allowBlank="1" showInputMessage="1" showErrorMessage="1" sqref="C30">
      <formula1>"Dem angestrebten Beruf angemessen,Dem angestrebten Beruf eher angemessen,Dem angestrebten Beruf eher unangemessen,Dem angestrebten Beruf unangemessen,nkAm"</formula1>
    </dataValidation>
    <dataValidation type="list" allowBlank="1" showInputMessage="1" showErrorMessage="1" sqref="C31">
      <formula1>"deutliche Über-/Unterschätzung,leichte Über-/Unterschätzung,meistens realistisch,durchweg realistisch,nkAm"</formula1>
    </dataValidation>
    <dataValidation type="list" allowBlank="1" showInputMessage="1" showErrorMessage="1" sqref="C32">
      <formula1>"Fähigkeit sehr gering,Fähigkeit gering,Fähigkeit ausreichend,Fähigkeit in hohem Maße vorhanden,nkAm"</formula1>
    </dataValidation>
    <dataValidation type="list" allowBlank="1" showInputMessage="1" showErrorMessage="1" sqref="C37">
      <formula1>"geregelt,unzureichend geregelt,nicht geregelt,nicht relevant"</formula1>
    </dataValidation>
    <dataValidation type="list" allowBlank="1" showInputMessage="1" showErrorMessage="1" sqref="C38">
      <formula1>"stabil und unterstützend,neutral,zeitweise belastend,durchgehend stark belastend,kein Kontakt,nkAm"</formula1>
    </dataValidation>
    <dataValidation type="list" allowBlank="1" showInputMessage="1" showErrorMessage="1" sqref="C39">
      <formula1>"stabil und unterstützend,neutral,belastend,nicht vorhanden,nkAm "</formula1>
    </dataValidation>
    <dataValidation type="list" allowBlank="1" showInputMessage="1" showErrorMessage="1" sqref="C40">
      <formula1>"in hohem Maße vorhanden,vorhanden,in geringem Maße vorhanden,nicht vorhanden,nkAm"</formula1>
    </dataValidation>
    <dataValidation type="list" allowBlank="1" showInputMessage="1" showErrorMessage="1" sqref="C45">
      <formula1>"stets,meistens,manchmal,fast nie,nkAm"</formula1>
    </dataValidation>
    <dataValidation type="list" allowBlank="1" showInputMessage="1" showErrorMessage="1" sqref="C46">
      <formula1>"termingerecht,verspätet,nach mehrfacher Aufforderung,nie,nkAm"</formula1>
    </dataValidation>
    <dataValidation type="list" allowBlank="1" showInputMessage="1" showErrorMessage="1" sqref="C47">
      <formula1>"gut belastbar,belastbar,gering belastbar,nicht belastbar,nkAm"</formula1>
    </dataValidation>
    <dataValidation type="list" allowBlank="1" showInputMessage="1" showErrorMessage="1" sqref="C48">
      <formula1>"stets,überwiegend,manchmal,selten,nie,nkAm"</formula1>
    </dataValidation>
    <dataValidation type="list" allowBlank="1" showInputMessage="1" showErrorMessage="1" sqref="C49:C50">
      <formula1>"Fähigkeit in hohem Maße vorhanden,Fähigkeit in ausreichendem Maße vorhanden,Fähigkeit in geringem Maße vorhanden,Fähigkeit in sehr geringem Maße vorhanden,nkAm"</formula1>
    </dataValidation>
    <dataValidation type="list" allowBlank="1" showInputMessage="1" showErrorMessage="1" sqref="C55">
      <formula1>"Pfändungsschutzkonto,Schufa-Einträge,Unklar,Keine Angabe"</formula1>
    </dataValidation>
    <dataValidation type="list" allowBlank="1" showInputMessage="1" showErrorMessage="1" sqref="C77">
      <formula1>"keine,physische Einschränkung,Allergien,psychische Einschränkung,physische und psychische Einschränkungen,harte Drogen,weiche Drogen,Alkohol,sonstige Süchte,Grad der Behinderung lt. Bescheid/Ausweis,unklar"</formula1>
    </dataValidation>
    <dataValidation type="list" allowBlank="1" showInputMessage="1" showErrorMessage="1" sqref="C78">
      <formula1>"durchweg gesund (sehr selten erkrankt),gelegentlich erkrankt,oft erkrankt,sehr häufig erkrankt,nkAm"</formula1>
    </dataValidation>
    <dataValidation type="list" allowBlank="1" showInputMessage="1" showErrorMessage="1" sqref="C79">
      <formula1>"durchgehend stabil,überwiegend stabil,Phasen von Stabilität erkennbar,sehr selten stabil,nkAm"</formula1>
    </dataValidation>
    <dataValidation type="list" allowBlank="1" showInputMessage="1" showErrorMessage="1" sqref="C95">
      <formula1>"geklärt,ungeklärt"</formula1>
    </dataValidation>
    <dataValidation type="list" allowBlank="1" showInputMessage="1" showErrorMessage="1" sqref="C96">
      <formula1>"ja,nein,keine Angabe"</formula1>
    </dataValidation>
    <dataValidation type="list" allowBlank="1" showInputMessage="1" showErrorMessage="1" sqref="C73">
      <formula1>",bis 1000€,1001 – 2000€,2001 – 5000€,5001 – 20.000€,20.001 – 50.000€,über 50.000€,Höhe nicht bekannt"</formula1>
    </dataValidation>
    <dataValidation type="list" allowBlank="1" showInputMessage="1" showErrorMessage="1" sqref="C23 C33 C42 C51 C74 C80 C92 C97">
      <formula1>"kein Handlungsbedarf (HB),Geringer HB,HB gegeben,Großer HB,"</formula1>
    </dataValidation>
    <dataValidation type="list" allowBlank="1" showInputMessage="1" showErrorMessage="1" sqref="C13">
      <formula1>"besitzt keinen Schulabschluss,besitzt einen Hauptschulabschluss oder vergleichbaren Abschluss,hat das Berufsgrundbildungsjahr absolviert,besitzt die mittlere Reife/den Realschulabschluss,besitzt das Abitur/die Fachhochschulreife,sonstiger Abschluss"</formula1>
    </dataValidation>
    <dataValidation type="list" allowBlank="1" showInputMessage="1" showErrorMessage="1" sqref="C15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anerkannt,unklar,</x12ac:list>
        </mc:Choice>
        <mc:Fallback>
          <formula1>"nicht zutreffend,anerkannt,in D noch nicht anerkannt, bislang ohne Anerkennungsverfahren,in D noch nicht anerkannt, Anerkennung eingeleitet,Abschluss in D lt. Bescheid nicht anerkannt,unklar,"</formula1>
        </mc:Fallback>
      </mc:AlternateContent>
    </dataValidation>
    <dataValidation type="list" allowBlank="1" showInputMessage="1" showErrorMessage="1" sqref="C18">
      <mc:AlternateContent xmlns:x12ac="http://schemas.microsoft.com/office/spreadsheetml/2011/1/ac" xmlns:mc="http://schemas.openxmlformats.org/markup-compatibility/2006">
        <mc:Choice Requires="x12ac">
          <x12ac:list>,Ohne abgeschlossene Berufsausbildung,Betriebliche / außerbetriebliche Berufsausbildung (Lehre),Berufsfachschule (schulische Berufsausbildung),"Fachschule (z.B. Meister, Techniker)/Fachhochschule/Bachelor",Universität (auch Master),sonstiger Abschluss,</x12ac:list>
        </mc:Choice>
        <mc:Fallback>
          <formula1>",Ohne abgeschlossene Berufsausbildung,Betriebliche / außerbetriebliche Berufsausbildung (Lehre),Berufsfachschule (schulische Berufsausbildung),Fachschule (z.B. Meister, Techniker)/Fachhochschule/Bachelor,Universität (auch Master),sonstiger Abschluss,"</formula1>
        </mc:Fallback>
      </mc:AlternateContent>
    </dataValidation>
    <dataValidation type="list" allowBlank="1" showInputMessage="1" showErrorMessage="1" sqref="C19:C20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100">
      <formula1>",Fähigkeit in sehr geringem Maße vorhanden,Fähigkeit in geringem Maße vorhanden,Fähigkeit in ausreichendem Maße vorhanden,Fähigkeit in hohem Maße vorhanden,nkAm,nicht relevant"</formula1>
    </dataValidation>
    <dataValidation type="list" allowBlank="1" showInputMessage="1" showErrorMessage="1" sqref="C101">
      <formula1>",sehr selten,selten,manchmal,kontinuierlich,nkAm,nicht relevant"</formula1>
    </dataValidation>
    <dataValidation type="list" allowBlank="1" showInputMessage="1" showErrorMessage="1" sqref="C102">
      <formula1>",selbstständig fördernd,erst nach Aufforderung unterstützend,nicht unterstützend,belastend / blockierend,nicht relevant"</formula1>
    </dataValidation>
    <dataValidation type="list" allowBlank="1" showInputMessage="1" showErrorMessage="1" sqref="C103">
      <mc:AlternateContent xmlns:x12ac="http://schemas.microsoft.com/office/spreadsheetml/2011/1/ac" xmlns:mc="http://schemas.openxmlformats.org/markup-compatibility/2006">
        <mc:Choice Requires="x12ac">
          <x12ac:list>,"Erziehungskompetenz in geringem Maße vorhanden, Unterstützung in vielen Fragen","Erziehungskompetenz vorhanden, benötigt Unterstützung in einzelnen Fragen","Erziehungskompetenz vorhanden, keine Unterstützung",nkAm,nicht relevant</x12ac:list>
        </mc:Choice>
        <mc:Fallback>
          <formula1>",Erziehungskompetenz in geringem Maße vorhanden, Unterstützung in vielen Fragen,Erziehungskompetenz vorhanden, benötigt Unterstützung in einzelnen Fragen,Erziehungskompetenz vorhanden, keine Unterstützung,nkAm,nicht relevant"</formula1>
        </mc:Fallback>
      </mc:AlternateContent>
    </dataValidation>
    <dataValidation type="list" allowBlank="1" showInputMessage="1" showErrorMessage="1" sqref="C107:C109">
      <mc:AlternateContent xmlns:x12ac="http://schemas.microsoft.com/office/spreadsheetml/2011/1/ac" xmlns:mc="http://schemas.openxmlformats.org/markup-compatibility/2006">
        <mc:Choice Requires="x12ac">
          <x12ac:list>,gut,ausreichend,"nicht ausreichend, braucht Unterstützung","nicht ausreichend, großer Unterstützungsbedarf",nicht relevant</x12ac:list>
        </mc:Choice>
        <mc:Fallback>
          <formula1>",gut,ausreichend,nicht ausreichend, braucht Unterstützung,nicht ausreichend, großer Unterstützungsbedarf,nicht relevant"</formula1>
        </mc:Fallback>
      </mc:AlternateContent>
    </dataValidation>
    <dataValidation type="list" allowBlank="1" showInputMessage="1" showErrorMessage="1" sqref="C36">
      <formula1>"ja,nein"</formula1>
    </dataValidation>
    <dataValidation type="list" allowBlank="1" showInputMessage="1" showErrorMessage="1" sqref="C54">
      <formula1>"Keine Schulden,Geregelt,Ungeregelt ohne Überblick,Ungeregelt mit Überblick,Privatinsolvenz beantragt,In Privatinsolvenz,Unklar"</formula1>
    </dataValidation>
    <dataValidation type="list" allowBlank="1" showInputMessage="1" showErrorMessage="1" sqref="C41">
      <formula1>"geregelt,unzureichend geregelt,nicht geregelt,nicht (mehr) relevant"</formula1>
    </dataValidation>
  </dataValidations>
  <pageMargins left="0.7" right="0.7" top="0.78740157499999996" bottom="0.78740157499999996" header="0.3" footer="0.3"/>
  <pageSetup paperSize="9" scale="62" fitToHeight="0" orientation="portrait" r:id="rId1"/>
  <headerFooter>
    <oddHeader>&amp;LStand 07.2022
Förderansatz Bedarfsgemeinschaftscoaching (BGC)&amp;R&amp;P</oddHeader>
  </headerFooter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1" r:id="rId4" name="Check Box 4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" name="Check Box 5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6" name="Check Box 5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7" name="Check Box 5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8" name="Check Box 5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9" name="Check Box 5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0" name="Check Box 5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1" name="Check Box 61">
              <controlPr defaultSize="0" autoFill="0" autoLine="0" autoPict="0">
                <anchor moveWithCells="1">
                  <from>
                    <xdr:col>1</xdr:col>
                    <xdr:colOff>4754880</xdr:colOff>
                    <xdr:row>56</xdr:row>
                    <xdr:rowOff>7620</xdr:rowOff>
                  </from>
                  <to>
                    <xdr:col>2</xdr:col>
                    <xdr:colOff>60960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2" name="Check Box 67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4754880</xdr:colOff>
                    <xdr:row>57</xdr:row>
                    <xdr:rowOff>30480</xdr:rowOff>
                  </from>
                  <to>
                    <xdr:col>1</xdr:col>
                    <xdr:colOff>5334000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3" name="Check Box 68">
              <controlPr defaultSize="0" autoFill="0" autoLine="0" autoPict="0">
                <anchor moveWithCells="1">
                  <from>
                    <xdr:col>1</xdr:col>
                    <xdr:colOff>4754880</xdr:colOff>
                    <xdr:row>58</xdr:row>
                    <xdr:rowOff>15240</xdr:rowOff>
                  </from>
                  <to>
                    <xdr:col>1</xdr:col>
                    <xdr:colOff>5318760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4" name="Check Box 69">
              <controlPr defaultSize="0" autoFill="0" autoLine="0" autoPict="0">
                <anchor moveWithCells="1">
                  <from>
                    <xdr:col>1</xdr:col>
                    <xdr:colOff>4754880</xdr:colOff>
                    <xdr:row>59</xdr:row>
                    <xdr:rowOff>30480</xdr:rowOff>
                  </from>
                  <to>
                    <xdr:col>2</xdr:col>
                    <xdr:colOff>30480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5" name="Check Box 70">
              <controlPr defaultSize="0" autoFill="0" autoLine="0" autoPict="0">
                <anchor moveWithCells="1">
                  <from>
                    <xdr:col>1</xdr:col>
                    <xdr:colOff>4754880</xdr:colOff>
                    <xdr:row>60</xdr:row>
                    <xdr:rowOff>15240</xdr:rowOff>
                  </from>
                  <to>
                    <xdr:col>2</xdr:col>
                    <xdr:colOff>144780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6" name="Check Box 71">
              <controlPr defaultSize="0" autoFill="0" autoLine="0" autoPict="0">
                <anchor moveWithCells="1">
                  <from>
                    <xdr:col>1</xdr:col>
                    <xdr:colOff>4739640</xdr:colOff>
                    <xdr:row>61</xdr:row>
                    <xdr:rowOff>15240</xdr:rowOff>
                  </from>
                  <to>
                    <xdr:col>2</xdr:col>
                    <xdr:colOff>83820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7" name="Check Box 72">
              <controlPr defaultSize="0" autoFill="0" autoLine="0" autoPict="0">
                <anchor moveWithCells="1">
                  <from>
                    <xdr:col>1</xdr:col>
                    <xdr:colOff>4739640</xdr:colOff>
                    <xdr:row>62</xdr:row>
                    <xdr:rowOff>15240</xdr:rowOff>
                  </from>
                  <to>
                    <xdr:col>2</xdr:col>
                    <xdr:colOff>228600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8" name="Check Box 73">
              <controlPr defaultSize="0" autoFill="0" autoLine="0" autoPict="0">
                <anchor moveWithCells="1">
                  <from>
                    <xdr:col>1</xdr:col>
                    <xdr:colOff>4739640</xdr:colOff>
                    <xdr:row>63</xdr:row>
                    <xdr:rowOff>15240</xdr:rowOff>
                  </from>
                  <to>
                    <xdr:col>2</xdr:col>
                    <xdr:colOff>213360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9" name="Check Box 74">
              <controlPr defaultSize="0" autoFill="0" autoLine="0" autoPict="0">
                <anchor moveWithCells="1">
                  <from>
                    <xdr:col>1</xdr:col>
                    <xdr:colOff>4724400</xdr:colOff>
                    <xdr:row>64</xdr:row>
                    <xdr:rowOff>7620</xdr:rowOff>
                  </from>
                  <to>
                    <xdr:col>2</xdr:col>
                    <xdr:colOff>198120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0" name="Check Box 75">
              <controlPr defaultSize="0" autoFill="0" autoLine="0" autoPict="0">
                <anchor moveWithCells="1">
                  <from>
                    <xdr:col>1</xdr:col>
                    <xdr:colOff>4724400</xdr:colOff>
                    <xdr:row>65</xdr:row>
                    <xdr:rowOff>15240</xdr:rowOff>
                  </from>
                  <to>
                    <xdr:col>2</xdr:col>
                    <xdr:colOff>198120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1" name="Check Box 76">
              <controlPr defaultSize="0" autoFill="0" autoLine="0" autoPict="0">
                <anchor moveWithCells="1">
                  <from>
                    <xdr:col>1</xdr:col>
                    <xdr:colOff>4724400</xdr:colOff>
                    <xdr:row>66</xdr:row>
                    <xdr:rowOff>38100</xdr:rowOff>
                  </from>
                  <to>
                    <xdr:col>2</xdr:col>
                    <xdr:colOff>15240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2" name="Check Box 77">
              <controlPr defaultSize="0" autoFill="0" autoLine="0" autoPict="0">
                <anchor moveWithCells="1">
                  <from>
                    <xdr:col>1</xdr:col>
                    <xdr:colOff>4724400</xdr:colOff>
                    <xdr:row>67</xdr:row>
                    <xdr:rowOff>15240</xdr:rowOff>
                  </from>
                  <to>
                    <xdr:col>2</xdr:col>
                    <xdr:colOff>213360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3" name="Check Box 78">
              <controlPr defaultSize="0" autoFill="0" autoLine="0" autoPict="0">
                <anchor moveWithCells="1">
                  <from>
                    <xdr:col>1</xdr:col>
                    <xdr:colOff>4724400</xdr:colOff>
                    <xdr:row>68</xdr:row>
                    <xdr:rowOff>15240</xdr:rowOff>
                  </from>
                  <to>
                    <xdr:col>1</xdr:col>
                    <xdr:colOff>5318760</xdr:colOff>
                    <xdr:row>68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4" name="Check Box 79">
              <controlPr defaultSize="0" autoFill="0" autoLine="0" autoPict="0">
                <anchor moveWithCells="1">
                  <from>
                    <xdr:col>1</xdr:col>
                    <xdr:colOff>4709160</xdr:colOff>
                    <xdr:row>69</xdr:row>
                    <xdr:rowOff>7620</xdr:rowOff>
                  </from>
                  <to>
                    <xdr:col>1</xdr:col>
                    <xdr:colOff>5349240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5" name="Check Box 80">
              <controlPr defaultSize="0" autoFill="0" autoLine="0" autoPict="0">
                <anchor moveWithCells="1">
                  <from>
                    <xdr:col>1</xdr:col>
                    <xdr:colOff>4709160</xdr:colOff>
                    <xdr:row>70</xdr:row>
                    <xdr:rowOff>15240</xdr:rowOff>
                  </from>
                  <to>
                    <xdr:col>1</xdr:col>
                    <xdr:colOff>5234940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6" name="Check Box 8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7" name="Check Box 8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8" name="Check Box 8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9" name="Check Box 8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0" name="Check Box 8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1" name="Check Box 8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2" name="Check Box 8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147"/>
  <sheetViews>
    <sheetView showGridLines="0" view="pageLayout" topLeftCell="A2" zoomScaleNormal="90" workbookViewId="0">
      <selection activeCell="A3" sqref="A3:B3"/>
    </sheetView>
  </sheetViews>
  <sheetFormatPr baseColWidth="10" defaultColWidth="11.44140625" defaultRowHeight="13.8" x14ac:dyDescent="0.25"/>
  <cols>
    <col min="1" max="1" width="43.5546875" style="9" customWidth="1"/>
    <col min="2" max="2" width="137.44140625" style="9" customWidth="1"/>
    <col min="3" max="16384" width="11.44140625" style="9"/>
  </cols>
  <sheetData>
    <row r="1" spans="1:2" x14ac:dyDescent="0.25">
      <c r="A1" s="24"/>
      <c r="B1" s="24"/>
    </row>
    <row r="2" spans="1:2" ht="18" x14ac:dyDescent="0.25">
      <c r="A2" s="111" t="s">
        <v>76</v>
      </c>
      <c r="B2" s="120"/>
    </row>
    <row r="3" spans="1:2" ht="14.4" customHeight="1" x14ac:dyDescent="0.25">
      <c r="A3" s="121" t="s">
        <v>114</v>
      </c>
      <c r="B3" s="121"/>
    </row>
    <row r="4" spans="1:2" ht="18" thickBot="1" x14ac:dyDescent="0.3">
      <c r="A4" s="48"/>
      <c r="B4" s="24"/>
    </row>
    <row r="5" spans="1:2" ht="20.100000000000001" customHeight="1" x14ac:dyDescent="0.25">
      <c r="A5" s="62" t="s">
        <v>0</v>
      </c>
      <c r="B5" s="66">
        <f>'DokuHP ZP1'!C6</f>
        <v>0</v>
      </c>
    </row>
    <row r="6" spans="1:2" ht="20.100000000000001" customHeight="1" thickBot="1" x14ac:dyDescent="0.3">
      <c r="A6" s="63" t="s">
        <v>1</v>
      </c>
      <c r="B6" s="15"/>
    </row>
    <row r="7" spans="1:2" ht="14.4" thickBot="1" x14ac:dyDescent="0.3">
      <c r="A7" s="16"/>
    </row>
    <row r="8" spans="1:2" ht="20.100000000000001" customHeight="1" x14ac:dyDescent="0.25">
      <c r="A8" s="17" t="s">
        <v>131</v>
      </c>
      <c r="B8" s="5"/>
    </row>
    <row r="9" spans="1:2" ht="20.100000000000001" customHeight="1" x14ac:dyDescent="0.25">
      <c r="A9" s="18" t="s">
        <v>82</v>
      </c>
      <c r="B9" s="65"/>
    </row>
    <row r="10" spans="1:2" ht="20.100000000000001" customHeight="1" x14ac:dyDescent="0.25">
      <c r="A10" s="122" t="s">
        <v>11</v>
      </c>
      <c r="B10" s="123"/>
    </row>
    <row r="11" spans="1:2" ht="20.100000000000001" customHeight="1" x14ac:dyDescent="0.25">
      <c r="A11" s="22" t="s">
        <v>2</v>
      </c>
      <c r="B11" s="23" t="str">
        <f>IF('DokuHP ZP1'!C23="","",'DokuHP ZP1'!C23)</f>
        <v>Geringer HB</v>
      </c>
    </row>
    <row r="12" spans="1:2" ht="20.100000000000001" customHeight="1" x14ac:dyDescent="0.25">
      <c r="A12" s="22" t="s">
        <v>3</v>
      </c>
      <c r="B12" s="23" t="str">
        <f>IF('DokuHP ZP1'!C33="","",'DokuHP ZP1'!C33)</f>
        <v>Geringer HB</v>
      </c>
    </row>
    <row r="13" spans="1:2" ht="20.100000000000001" customHeight="1" x14ac:dyDescent="0.25">
      <c r="A13" s="22" t="s">
        <v>108</v>
      </c>
      <c r="B13" s="23" t="str">
        <f>IF('DokuHP ZP1'!C42="","",'DokuHP ZP1'!C42)</f>
        <v>Geringer HB</v>
      </c>
    </row>
    <row r="14" spans="1:2" ht="20.100000000000001" customHeight="1" x14ac:dyDescent="0.25">
      <c r="A14" s="22" t="s">
        <v>4</v>
      </c>
      <c r="B14" s="23" t="str">
        <f>IF('DokuHP ZP1'!C51="","",'DokuHP ZP1'!C51)</f>
        <v>Geringer HB</v>
      </c>
    </row>
    <row r="15" spans="1:2" ht="20.100000000000001" customHeight="1" x14ac:dyDescent="0.25">
      <c r="A15" s="22" t="s">
        <v>5</v>
      </c>
      <c r="B15" s="23" t="str">
        <f>IF('DokuHP ZP1'!C74="","",'DokuHP ZP1'!C74)</f>
        <v>Geringer HB</v>
      </c>
    </row>
    <row r="16" spans="1:2" ht="20.100000000000001" customHeight="1" x14ac:dyDescent="0.25">
      <c r="A16" s="22" t="s">
        <v>6</v>
      </c>
      <c r="B16" s="23" t="str">
        <f>IF('DokuHP ZP1'!C80="","",'DokuHP ZP1'!C80)</f>
        <v>Geringer HB</v>
      </c>
    </row>
    <row r="17" spans="1:2" ht="20.100000000000001" customHeight="1" x14ac:dyDescent="0.25">
      <c r="A17" s="22" t="s">
        <v>7</v>
      </c>
      <c r="B17" s="23" t="str">
        <f>IF('DokuHP ZP1'!C92="","",'DokuHP ZP1'!C92)</f>
        <v>Geringer HB</v>
      </c>
    </row>
    <row r="18" spans="1:2" ht="20.100000000000001" customHeight="1" x14ac:dyDescent="0.25">
      <c r="A18" s="22" t="s">
        <v>89</v>
      </c>
      <c r="B18" s="23" t="str">
        <f>IF('DokuHP ZP1'!C97="","",'DokuHP ZP1'!C97)</f>
        <v>Geringer HB</v>
      </c>
    </row>
    <row r="19" spans="1:2" s="80" customFormat="1" ht="20.100000000000001" customHeight="1" x14ac:dyDescent="0.25">
      <c r="A19" s="86" t="s">
        <v>90</v>
      </c>
      <c r="B19" s="90" t="str">
        <f>IF('DokuHP ZP1'!C104="","",'DokuHP ZP1'!C104)</f>
        <v>Geringer HB</v>
      </c>
    </row>
    <row r="20" spans="1:2" s="80" customFormat="1" ht="20.100000000000001" customHeight="1" thickBot="1" x14ac:dyDescent="0.3">
      <c r="A20" s="87" t="s">
        <v>91</v>
      </c>
      <c r="B20" s="89" t="str">
        <f>IF('DokuHP ZP1'!C110="","",'DokuHP ZP1'!C110)</f>
        <v>Geringer HB</v>
      </c>
    </row>
    <row r="21" spans="1:2" ht="18" thickBot="1" x14ac:dyDescent="0.3">
      <c r="A21" s="19"/>
    </row>
    <row r="22" spans="1:2" ht="15.6" x14ac:dyDescent="0.25">
      <c r="A22" s="115" t="s">
        <v>10</v>
      </c>
      <c r="B22" s="6" t="s">
        <v>12</v>
      </c>
    </row>
    <row r="23" spans="1:2" ht="15" x14ac:dyDescent="0.25">
      <c r="A23" s="116"/>
      <c r="B23" s="2" t="s">
        <v>74</v>
      </c>
    </row>
    <row r="24" spans="1:2" ht="15" x14ac:dyDescent="0.25">
      <c r="A24" s="117"/>
      <c r="B24" s="2" t="s">
        <v>13</v>
      </c>
    </row>
    <row r="25" spans="1:2" ht="30" customHeight="1" x14ac:dyDescent="0.25">
      <c r="A25" s="64"/>
      <c r="B25" s="44"/>
    </row>
    <row r="26" spans="1:2" ht="30" customHeight="1" x14ac:dyDescent="0.25">
      <c r="A26" s="64"/>
      <c r="B26" s="44"/>
    </row>
    <row r="27" spans="1:2" ht="30" customHeight="1" x14ac:dyDescent="0.25">
      <c r="A27" s="64"/>
      <c r="B27" s="44"/>
    </row>
    <row r="28" spans="1:2" ht="20.100000000000001" customHeight="1" x14ac:dyDescent="0.3">
      <c r="A28" s="124" t="s">
        <v>8</v>
      </c>
      <c r="B28" s="125"/>
    </row>
    <row r="29" spans="1:2" ht="36" customHeight="1" thickBot="1" x14ac:dyDescent="0.3">
      <c r="A29" s="7" t="s">
        <v>14</v>
      </c>
      <c r="B29" s="8" t="s">
        <v>9</v>
      </c>
    </row>
    <row r="30" spans="1:2" s="20" customFormat="1" ht="15" x14ac:dyDescent="0.25">
      <c r="A30" s="126"/>
      <c r="B30" s="126"/>
    </row>
    <row r="31" spans="1:2" ht="15.6" thickBot="1" x14ac:dyDescent="0.3">
      <c r="A31" s="45"/>
      <c r="B31" s="45"/>
    </row>
    <row r="32" spans="1:2" ht="15.75" customHeight="1" x14ac:dyDescent="0.25">
      <c r="A32" s="127" t="s">
        <v>15</v>
      </c>
      <c r="B32" s="6" t="s">
        <v>12</v>
      </c>
    </row>
    <row r="33" spans="1:2" ht="15" customHeight="1" x14ac:dyDescent="0.25">
      <c r="A33" s="128"/>
      <c r="B33" s="2" t="s">
        <v>80</v>
      </c>
    </row>
    <row r="34" spans="1:2" ht="15" customHeight="1" x14ac:dyDescent="0.25">
      <c r="A34" s="129"/>
      <c r="B34" s="2" t="s">
        <v>13</v>
      </c>
    </row>
    <row r="35" spans="1:2" ht="30" customHeight="1" x14ac:dyDescent="0.25">
      <c r="A35" s="64"/>
      <c r="B35" s="44"/>
    </row>
    <row r="36" spans="1:2" ht="30" customHeight="1" x14ac:dyDescent="0.25">
      <c r="A36" s="64"/>
      <c r="B36" s="44"/>
    </row>
    <row r="37" spans="1:2" ht="30" customHeight="1" x14ac:dyDescent="0.25">
      <c r="A37" s="64"/>
      <c r="B37" s="44"/>
    </row>
    <row r="38" spans="1:2" ht="20.100000000000001" customHeight="1" x14ac:dyDescent="0.25">
      <c r="A38" s="118" t="s">
        <v>8</v>
      </c>
      <c r="B38" s="119"/>
    </row>
    <row r="39" spans="1:2" ht="36" customHeight="1" thickBot="1" x14ac:dyDescent="0.3">
      <c r="A39" s="10" t="s">
        <v>14</v>
      </c>
      <c r="B39" s="8" t="s">
        <v>9</v>
      </c>
    </row>
    <row r="40" spans="1:2" ht="15" x14ac:dyDescent="0.25">
      <c r="A40" s="45"/>
      <c r="B40" s="45"/>
    </row>
    <row r="41" spans="1:2" ht="15.6" thickBot="1" x14ac:dyDescent="0.3">
      <c r="A41" s="45"/>
      <c r="B41" s="45"/>
    </row>
    <row r="42" spans="1:2" ht="15.75" customHeight="1" x14ac:dyDescent="0.25">
      <c r="A42" s="115" t="s">
        <v>109</v>
      </c>
      <c r="B42" s="6" t="s">
        <v>12</v>
      </c>
    </row>
    <row r="43" spans="1:2" ht="15" customHeight="1" x14ac:dyDescent="0.25">
      <c r="A43" s="116"/>
      <c r="B43" s="2" t="s">
        <v>80</v>
      </c>
    </row>
    <row r="44" spans="1:2" ht="15.75" customHeight="1" x14ac:dyDescent="0.25">
      <c r="A44" s="116"/>
      <c r="B44" s="2" t="s">
        <v>13</v>
      </c>
    </row>
    <row r="45" spans="1:2" ht="30" customHeight="1" x14ac:dyDescent="0.25">
      <c r="A45" s="64"/>
      <c r="B45" s="44"/>
    </row>
    <row r="46" spans="1:2" ht="30" customHeight="1" x14ac:dyDescent="0.25">
      <c r="A46" s="64"/>
      <c r="B46" s="44"/>
    </row>
    <row r="47" spans="1:2" ht="30" customHeight="1" x14ac:dyDescent="0.25">
      <c r="A47" s="64"/>
      <c r="B47" s="44"/>
    </row>
    <row r="48" spans="1:2" ht="20.100000000000001" customHeight="1" x14ac:dyDescent="0.25">
      <c r="A48" s="118" t="s">
        <v>8</v>
      </c>
      <c r="B48" s="119"/>
    </row>
    <row r="49" spans="1:2" ht="36" customHeight="1" thickBot="1" x14ac:dyDescent="0.3">
      <c r="A49" s="10" t="s">
        <v>14</v>
      </c>
      <c r="B49" s="11" t="s">
        <v>9</v>
      </c>
    </row>
    <row r="50" spans="1:2" ht="15" x14ac:dyDescent="0.25">
      <c r="A50" s="45"/>
      <c r="B50" s="45"/>
    </row>
    <row r="51" spans="1:2" ht="15.6" thickBot="1" x14ac:dyDescent="0.3">
      <c r="A51" s="45"/>
      <c r="B51" s="45"/>
    </row>
    <row r="52" spans="1:2" ht="15.6" x14ac:dyDescent="0.25">
      <c r="A52" s="115" t="s">
        <v>16</v>
      </c>
      <c r="B52" s="6" t="s">
        <v>12</v>
      </c>
    </row>
    <row r="53" spans="1:2" ht="15" x14ac:dyDescent="0.25">
      <c r="A53" s="116"/>
      <c r="B53" s="2" t="s">
        <v>80</v>
      </c>
    </row>
    <row r="54" spans="1:2" ht="15" x14ac:dyDescent="0.25">
      <c r="A54" s="117"/>
      <c r="B54" s="2" t="s">
        <v>13</v>
      </c>
    </row>
    <row r="55" spans="1:2" ht="30" customHeight="1" x14ac:dyDescent="0.25">
      <c r="A55" s="64"/>
      <c r="B55" s="44"/>
    </row>
    <row r="56" spans="1:2" ht="30" customHeight="1" x14ac:dyDescent="0.25">
      <c r="A56" s="64"/>
      <c r="B56" s="44"/>
    </row>
    <row r="57" spans="1:2" ht="30" customHeight="1" x14ac:dyDescent="0.25">
      <c r="A57" s="64"/>
      <c r="B57" s="44"/>
    </row>
    <row r="58" spans="1:2" ht="20.100000000000001" customHeight="1" x14ac:dyDescent="0.25">
      <c r="A58" s="118" t="s">
        <v>8</v>
      </c>
      <c r="B58" s="119"/>
    </row>
    <row r="59" spans="1:2" ht="36" customHeight="1" thickBot="1" x14ac:dyDescent="0.3">
      <c r="A59" s="10" t="s">
        <v>14</v>
      </c>
      <c r="B59" s="11" t="s">
        <v>9</v>
      </c>
    </row>
    <row r="60" spans="1:2" ht="15" x14ac:dyDescent="0.25">
      <c r="A60" s="45"/>
      <c r="B60" s="45"/>
    </row>
    <row r="61" spans="1:2" ht="15.6" thickBot="1" x14ac:dyDescent="0.3">
      <c r="A61" s="45"/>
      <c r="B61" s="45"/>
    </row>
    <row r="62" spans="1:2" ht="15.6" x14ac:dyDescent="0.25">
      <c r="A62" s="115" t="s">
        <v>17</v>
      </c>
      <c r="B62" s="6" t="s">
        <v>12</v>
      </c>
    </row>
    <row r="63" spans="1:2" ht="15" x14ac:dyDescent="0.25">
      <c r="A63" s="116"/>
      <c r="B63" s="2" t="s">
        <v>80</v>
      </c>
    </row>
    <row r="64" spans="1:2" ht="15" x14ac:dyDescent="0.25">
      <c r="A64" s="117"/>
      <c r="B64" s="2" t="s">
        <v>13</v>
      </c>
    </row>
    <row r="65" spans="1:2" ht="30" customHeight="1" x14ac:dyDescent="0.25">
      <c r="A65" s="64"/>
      <c r="B65" s="44"/>
    </row>
    <row r="66" spans="1:2" ht="30" customHeight="1" x14ac:dyDescent="0.25">
      <c r="A66" s="64"/>
      <c r="B66" s="44"/>
    </row>
    <row r="67" spans="1:2" ht="30" customHeight="1" x14ac:dyDescent="0.25">
      <c r="A67" s="64"/>
      <c r="B67" s="44"/>
    </row>
    <row r="68" spans="1:2" ht="20.100000000000001" customHeight="1" x14ac:dyDescent="0.25">
      <c r="A68" s="118" t="s">
        <v>8</v>
      </c>
      <c r="B68" s="119"/>
    </row>
    <row r="69" spans="1:2" ht="36" customHeight="1" thickBot="1" x14ac:dyDescent="0.3">
      <c r="A69" s="10" t="s">
        <v>14</v>
      </c>
      <c r="B69" s="11" t="s">
        <v>9</v>
      </c>
    </row>
    <row r="70" spans="1:2" ht="15" x14ac:dyDescent="0.25">
      <c r="A70" s="45"/>
      <c r="B70" s="45"/>
    </row>
    <row r="71" spans="1:2" ht="15.6" thickBot="1" x14ac:dyDescent="0.3">
      <c r="A71" s="45"/>
      <c r="B71" s="45"/>
    </row>
    <row r="72" spans="1:2" ht="15.6" x14ac:dyDescent="0.25">
      <c r="A72" s="115" t="s">
        <v>18</v>
      </c>
      <c r="B72" s="6" t="s">
        <v>12</v>
      </c>
    </row>
    <row r="73" spans="1:2" ht="15" x14ac:dyDescent="0.25">
      <c r="A73" s="116"/>
      <c r="B73" s="2" t="s">
        <v>80</v>
      </c>
    </row>
    <row r="74" spans="1:2" ht="15" x14ac:dyDescent="0.25">
      <c r="A74" s="117"/>
      <c r="B74" s="2" t="s">
        <v>13</v>
      </c>
    </row>
    <row r="75" spans="1:2" ht="30" customHeight="1" x14ac:dyDescent="0.25">
      <c r="A75" s="64"/>
      <c r="B75" s="44"/>
    </row>
    <row r="76" spans="1:2" ht="30" customHeight="1" x14ac:dyDescent="0.25">
      <c r="A76" s="64"/>
      <c r="B76" s="44"/>
    </row>
    <row r="77" spans="1:2" ht="30" customHeight="1" x14ac:dyDescent="0.25">
      <c r="A77" s="64"/>
      <c r="B77" s="44"/>
    </row>
    <row r="78" spans="1:2" ht="20.100000000000001" customHeight="1" x14ac:dyDescent="0.25">
      <c r="A78" s="118" t="s">
        <v>8</v>
      </c>
      <c r="B78" s="119"/>
    </row>
    <row r="79" spans="1:2" ht="36" customHeight="1" thickBot="1" x14ac:dyDescent="0.3">
      <c r="A79" s="10" t="s">
        <v>14</v>
      </c>
      <c r="B79" s="11" t="s">
        <v>9</v>
      </c>
    </row>
    <row r="80" spans="1:2" ht="15" x14ac:dyDescent="0.25">
      <c r="A80" s="45"/>
      <c r="B80" s="45"/>
    </row>
    <row r="81" spans="1:2" ht="15.6" thickBot="1" x14ac:dyDescent="0.3">
      <c r="A81" s="45"/>
      <c r="B81" s="45"/>
    </row>
    <row r="82" spans="1:2" ht="15.6" x14ac:dyDescent="0.25">
      <c r="A82" s="115" t="s">
        <v>19</v>
      </c>
      <c r="B82" s="6" t="s">
        <v>12</v>
      </c>
    </row>
    <row r="83" spans="1:2" ht="15" x14ac:dyDescent="0.25">
      <c r="A83" s="116"/>
      <c r="B83" s="2" t="s">
        <v>80</v>
      </c>
    </row>
    <row r="84" spans="1:2" ht="15" x14ac:dyDescent="0.25">
      <c r="A84" s="117"/>
      <c r="B84" s="2" t="s">
        <v>13</v>
      </c>
    </row>
    <row r="85" spans="1:2" ht="30" customHeight="1" x14ac:dyDescent="0.25">
      <c r="A85" s="64"/>
      <c r="B85" s="44"/>
    </row>
    <row r="86" spans="1:2" ht="30" customHeight="1" x14ac:dyDescent="0.25">
      <c r="A86" s="64"/>
      <c r="B86" s="44"/>
    </row>
    <row r="87" spans="1:2" ht="30" customHeight="1" x14ac:dyDescent="0.25">
      <c r="A87" s="64"/>
      <c r="B87" s="44"/>
    </row>
    <row r="88" spans="1:2" ht="20.100000000000001" customHeight="1" x14ac:dyDescent="0.25">
      <c r="A88" s="118" t="s">
        <v>8</v>
      </c>
      <c r="B88" s="119"/>
    </row>
    <row r="89" spans="1:2" ht="36" customHeight="1" thickBot="1" x14ac:dyDescent="0.3">
      <c r="A89" s="10" t="s">
        <v>14</v>
      </c>
      <c r="B89" s="11" t="s">
        <v>9</v>
      </c>
    </row>
    <row r="90" spans="1:2" ht="15" x14ac:dyDescent="0.25">
      <c r="A90" s="45"/>
      <c r="B90" s="45"/>
    </row>
    <row r="91" spans="1:2" ht="15.6" thickBot="1" x14ac:dyDescent="0.3">
      <c r="A91" s="45"/>
      <c r="B91" s="45"/>
    </row>
    <row r="92" spans="1:2" ht="15.6" x14ac:dyDescent="0.25">
      <c r="A92" s="115" t="s">
        <v>20</v>
      </c>
      <c r="B92" s="6" t="s">
        <v>12</v>
      </c>
    </row>
    <row r="93" spans="1:2" ht="15" x14ac:dyDescent="0.25">
      <c r="A93" s="116"/>
      <c r="B93" s="2" t="s">
        <v>80</v>
      </c>
    </row>
    <row r="94" spans="1:2" ht="15" x14ac:dyDescent="0.25">
      <c r="A94" s="117"/>
      <c r="B94" s="2" t="s">
        <v>13</v>
      </c>
    </row>
    <row r="95" spans="1:2" ht="30" customHeight="1" x14ac:dyDescent="0.25">
      <c r="A95" s="64"/>
      <c r="B95" s="44"/>
    </row>
    <row r="96" spans="1:2" ht="30" customHeight="1" x14ac:dyDescent="0.25">
      <c r="A96" s="64"/>
      <c r="B96" s="44"/>
    </row>
    <row r="97" spans="1:2" ht="30" customHeight="1" x14ac:dyDescent="0.25">
      <c r="A97" s="64"/>
      <c r="B97" s="44"/>
    </row>
    <row r="98" spans="1:2" ht="20.100000000000001" customHeight="1" x14ac:dyDescent="0.25">
      <c r="A98" s="118" t="s">
        <v>8</v>
      </c>
      <c r="B98" s="119"/>
    </row>
    <row r="99" spans="1:2" ht="36" customHeight="1" thickBot="1" x14ac:dyDescent="0.3">
      <c r="A99" s="10" t="s">
        <v>14</v>
      </c>
      <c r="B99" s="11" t="s">
        <v>9</v>
      </c>
    </row>
    <row r="100" spans="1:2" ht="15.6" thickBot="1" x14ac:dyDescent="0.3">
      <c r="A100" s="45"/>
      <c r="B100" s="45"/>
    </row>
    <row r="101" spans="1:2" ht="15.6" x14ac:dyDescent="0.25">
      <c r="A101" s="115" t="s">
        <v>92</v>
      </c>
      <c r="B101" s="6" t="s">
        <v>12</v>
      </c>
    </row>
    <row r="102" spans="1:2" ht="15" x14ac:dyDescent="0.25">
      <c r="A102" s="116"/>
      <c r="B102" s="2" t="s">
        <v>80</v>
      </c>
    </row>
    <row r="103" spans="1:2" ht="15" x14ac:dyDescent="0.25">
      <c r="A103" s="117"/>
      <c r="B103" s="2" t="s">
        <v>13</v>
      </c>
    </row>
    <row r="104" spans="1:2" ht="30" customHeight="1" x14ac:dyDescent="0.25">
      <c r="A104" s="64"/>
      <c r="B104" s="44"/>
    </row>
    <row r="105" spans="1:2" ht="30" customHeight="1" x14ac:dyDescent="0.25">
      <c r="A105" s="64"/>
      <c r="B105" s="44"/>
    </row>
    <row r="106" spans="1:2" ht="30" customHeight="1" x14ac:dyDescent="0.25">
      <c r="A106" s="64"/>
      <c r="B106" s="44"/>
    </row>
    <row r="107" spans="1:2" ht="20.100000000000001" customHeight="1" x14ac:dyDescent="0.25">
      <c r="A107" s="118" t="s">
        <v>8</v>
      </c>
      <c r="B107" s="119"/>
    </row>
    <row r="108" spans="1:2" ht="36" customHeight="1" thickBot="1" x14ac:dyDescent="0.3">
      <c r="A108" s="10" t="s">
        <v>14</v>
      </c>
      <c r="B108" s="11" t="s">
        <v>9</v>
      </c>
    </row>
    <row r="109" spans="1:2" ht="15.6" thickBot="1" x14ac:dyDescent="0.3">
      <c r="A109" s="45"/>
      <c r="B109" s="45"/>
    </row>
    <row r="110" spans="1:2" ht="15.6" x14ac:dyDescent="0.25">
      <c r="A110" s="115" t="s">
        <v>102</v>
      </c>
      <c r="B110" s="6" t="s">
        <v>12</v>
      </c>
    </row>
    <row r="111" spans="1:2" ht="15" x14ac:dyDescent="0.25">
      <c r="A111" s="116"/>
      <c r="B111" s="2" t="s">
        <v>80</v>
      </c>
    </row>
    <row r="112" spans="1:2" ht="15" x14ac:dyDescent="0.25">
      <c r="A112" s="117"/>
      <c r="B112" s="2" t="s">
        <v>13</v>
      </c>
    </row>
    <row r="113" spans="1:2" ht="30" customHeight="1" x14ac:dyDescent="0.25">
      <c r="A113" s="64"/>
      <c r="B113" s="44"/>
    </row>
    <row r="114" spans="1:2" ht="30" customHeight="1" x14ac:dyDescent="0.25">
      <c r="A114" s="64"/>
      <c r="B114" s="44"/>
    </row>
    <row r="115" spans="1:2" ht="30" customHeight="1" x14ac:dyDescent="0.25">
      <c r="A115" s="64"/>
      <c r="B115" s="44"/>
    </row>
    <row r="116" spans="1:2" ht="20.100000000000001" customHeight="1" x14ac:dyDescent="0.25">
      <c r="A116" s="118" t="s">
        <v>8</v>
      </c>
      <c r="B116" s="119"/>
    </row>
    <row r="117" spans="1:2" ht="36" customHeight="1" thickBot="1" x14ac:dyDescent="0.3">
      <c r="A117" s="10" t="s">
        <v>14</v>
      </c>
      <c r="B117" s="11" t="s">
        <v>9</v>
      </c>
    </row>
    <row r="118" spans="1:2" ht="15.6" thickBot="1" x14ac:dyDescent="0.3">
      <c r="A118" s="45"/>
      <c r="B118" s="45"/>
    </row>
    <row r="119" spans="1:2" ht="31.8" thickBot="1" x14ac:dyDescent="0.3">
      <c r="A119" s="92" t="s">
        <v>105</v>
      </c>
      <c r="B119" s="93" t="s">
        <v>106</v>
      </c>
    </row>
    <row r="120" spans="1:2" ht="30" customHeight="1" x14ac:dyDescent="0.25">
      <c r="A120" s="64"/>
      <c r="B120" s="94"/>
    </row>
    <row r="121" spans="1:2" ht="30" customHeight="1" x14ac:dyDescent="0.25">
      <c r="A121" s="64"/>
      <c r="B121" s="94"/>
    </row>
    <row r="122" spans="1:2" s="24" customFormat="1" ht="30" customHeight="1" x14ac:dyDescent="0.25">
      <c r="A122" s="64"/>
      <c r="B122" s="94"/>
    </row>
    <row r="123" spans="1:2" s="24" customFormat="1" ht="30" customHeight="1" thickBot="1" x14ac:dyDescent="0.3">
      <c r="A123" s="95"/>
      <c r="B123" s="96"/>
    </row>
    <row r="124" spans="1:2" s="24" customFormat="1" ht="20.100000000000001" customHeight="1" x14ac:dyDescent="0.25">
      <c r="A124" s="45"/>
      <c r="B124" s="45"/>
    </row>
    <row r="125" spans="1:2" s="24" customFormat="1" ht="20.100000000000001" customHeight="1" x14ac:dyDescent="0.25">
      <c r="A125" s="45"/>
      <c r="B125" s="45"/>
    </row>
    <row r="126" spans="1:2" ht="20.100000000000001" customHeight="1" x14ac:dyDescent="0.3">
      <c r="A126" s="46" t="s">
        <v>37</v>
      </c>
      <c r="B126" s="104"/>
    </row>
    <row r="127" spans="1:2" s="24" customFormat="1" ht="20.100000000000001" customHeight="1" x14ac:dyDescent="0.25">
      <c r="A127" s="130" t="s">
        <v>125</v>
      </c>
      <c r="B127" s="131"/>
    </row>
    <row r="128" spans="1:2" s="24" customFormat="1" ht="20.100000000000001" customHeight="1" x14ac:dyDescent="0.25">
      <c r="A128" s="132"/>
      <c r="B128" s="133"/>
    </row>
    <row r="129" spans="1:2" s="24" customFormat="1" ht="20.100000000000001" customHeight="1" x14ac:dyDescent="0.25">
      <c r="A129" s="134" t="s">
        <v>126</v>
      </c>
      <c r="B129" s="135"/>
    </row>
    <row r="130" spans="1:2" s="24" customFormat="1" ht="20.100000000000001" customHeight="1" x14ac:dyDescent="0.25">
      <c r="A130" s="130"/>
      <c r="B130" s="131"/>
    </row>
    <row r="131" spans="1:2" s="24" customFormat="1" ht="20.100000000000001" customHeight="1" x14ac:dyDescent="0.25">
      <c r="A131" s="105" t="s">
        <v>81</v>
      </c>
      <c r="B131" s="97"/>
    </row>
    <row r="132" spans="1:2" s="24" customFormat="1" ht="20.100000000000001" customHeight="1" x14ac:dyDescent="0.25">
      <c r="A132" s="106" t="s">
        <v>127</v>
      </c>
      <c r="B132" s="107"/>
    </row>
    <row r="133" spans="1:2" s="24" customFormat="1" ht="20.100000000000001" customHeight="1" x14ac:dyDescent="0.25">
      <c r="A133" s="134" t="s">
        <v>38</v>
      </c>
      <c r="B133" s="135"/>
    </row>
    <row r="134" spans="1:2" s="24" customFormat="1" ht="20.100000000000001" customHeight="1" x14ac:dyDescent="0.25">
      <c r="A134" s="130"/>
      <c r="B134" s="131"/>
    </row>
    <row r="135" spans="1:2" s="24" customFormat="1" ht="20.100000000000001" customHeight="1" x14ac:dyDescent="0.25">
      <c r="A135" s="105" t="s">
        <v>81</v>
      </c>
      <c r="B135" s="97"/>
    </row>
    <row r="136" spans="1:2" ht="20.100000000000001" customHeight="1" x14ac:dyDescent="0.25">
      <c r="A136" s="106" t="s">
        <v>128</v>
      </c>
      <c r="B136" s="107"/>
    </row>
    <row r="137" spans="1:2" s="24" customFormat="1" ht="20.100000000000001" customHeight="1" x14ac:dyDescent="0.25">
      <c r="A137" s="130" t="s">
        <v>129</v>
      </c>
      <c r="B137" s="131"/>
    </row>
    <row r="138" spans="1:2" s="24" customFormat="1" ht="20.100000000000001" customHeight="1" x14ac:dyDescent="0.25">
      <c r="A138" s="132"/>
      <c r="B138" s="133"/>
    </row>
    <row r="139" spans="1:2" x14ac:dyDescent="0.25">
      <c r="A139" s="134" t="s">
        <v>39</v>
      </c>
      <c r="B139" s="135"/>
    </row>
    <row r="140" spans="1:2" x14ac:dyDescent="0.25">
      <c r="A140" s="130"/>
      <c r="B140" s="131"/>
    </row>
    <row r="141" spans="1:2" ht="15" x14ac:dyDescent="0.25">
      <c r="A141" s="105" t="s">
        <v>81</v>
      </c>
      <c r="B141" s="97"/>
    </row>
    <row r="142" spans="1:2" s="110" customFormat="1" ht="15.6" thickBot="1" x14ac:dyDescent="0.3">
      <c r="A142" s="108" t="s">
        <v>130</v>
      </c>
      <c r="B142" s="109"/>
    </row>
    <row r="146" spans="1:2" ht="14.4" thickBot="1" x14ac:dyDescent="0.3">
      <c r="A146" s="21"/>
      <c r="B146" s="21"/>
    </row>
    <row r="147" spans="1:2" ht="15" x14ac:dyDescent="0.25">
      <c r="A147" s="45" t="s">
        <v>40</v>
      </c>
      <c r="B147" s="47" t="s">
        <v>41</v>
      </c>
    </row>
  </sheetData>
  <sheetProtection formatRows="0" insertColumns="0" insertRows="0" deleteColumns="0" deleteRows="0"/>
  <mergeCells count="29">
    <mergeCell ref="A137:B138"/>
    <mergeCell ref="A139:B140"/>
    <mergeCell ref="A127:B128"/>
    <mergeCell ref="A129:B130"/>
    <mergeCell ref="A133:B134"/>
    <mergeCell ref="A78:B78"/>
    <mergeCell ref="A88:B88"/>
    <mergeCell ref="A22:A24"/>
    <mergeCell ref="A52:A54"/>
    <mergeCell ref="A62:A64"/>
    <mergeCell ref="A30:B30"/>
    <mergeCell ref="A32:A34"/>
    <mergeCell ref="A42:A44"/>
    <mergeCell ref="A101:A103"/>
    <mergeCell ref="A107:B107"/>
    <mergeCell ref="A110:A112"/>
    <mergeCell ref="A116:B116"/>
    <mergeCell ref="A2:B2"/>
    <mergeCell ref="A3:B3"/>
    <mergeCell ref="A98:B98"/>
    <mergeCell ref="A10:B10"/>
    <mergeCell ref="A28:B28"/>
    <mergeCell ref="A38:B38"/>
    <mergeCell ref="A48:B48"/>
    <mergeCell ref="A58:B58"/>
    <mergeCell ref="A72:A74"/>
    <mergeCell ref="A82:A84"/>
    <mergeCell ref="A92:A94"/>
    <mergeCell ref="A68:B68"/>
  </mergeCells>
  <dataValidations count="3">
    <dataValidation type="list" allowBlank="1" showInputMessage="1" showErrorMessage="1" sqref="B99 B29 B39 B49 B59 B69 B79 B89 B108 B117">
      <formula1>"Großer Handlungsbedarf,Handlungsbedarf gegeben,Geringer Handlungsbedarf,Kein Handlungsbedarf,Noch keine Angaben möglich"</formula1>
    </dataValidation>
    <dataValidation type="list" allowBlank="1" showInputMessage="1" showErrorMessage="1" promptTitle="ZP 1;ZP2;ZP3" sqref="B9">
      <formula1>"DokuHP Zeitpunkt 1"</formula1>
    </dataValidation>
    <dataValidation allowBlank="1" showInputMessage="1" showErrorMessage="1" promptTitle="ZP 1;ZP2;ZP3" sqref="B8"/>
  </dataValidations>
  <pageMargins left="0.7" right="0.7" top="0.78740157499999996" bottom="0.78740157499999996" header="0.3" footer="0.3"/>
  <pageSetup paperSize="9" scale="62" fitToHeight="0" orientation="landscape" r:id="rId1"/>
  <headerFooter>
    <oddHeader>&amp;LStand 07.2022
Förderansatz Bedarfsgemeinschaftscoaching (BGC)&amp;R&amp;P</oddHeader>
  </headerFooter>
  <rowBreaks count="4" manualBreakCount="4">
    <brk id="29" max="16383" man="1"/>
    <brk id="51" max="16383" man="1"/>
    <brk id="69" max="16383" man="1"/>
    <brk id="9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132</xdr:row>
                    <xdr:rowOff>22860</xdr:rowOff>
                  </from>
                  <to>
                    <xdr:col>0</xdr:col>
                    <xdr:colOff>289560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22860</xdr:rowOff>
                  </from>
                  <to>
                    <xdr:col>0</xdr:col>
                    <xdr:colOff>289560</xdr:colOff>
                    <xdr:row>139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22860</xdr:rowOff>
                  </from>
                  <to>
                    <xdr:col>0</xdr:col>
                    <xdr:colOff>289560</xdr:colOff>
                    <xdr:row>139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136</xdr:row>
                    <xdr:rowOff>22860</xdr:rowOff>
                  </from>
                  <to>
                    <xdr:col>0</xdr:col>
                    <xdr:colOff>289560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136</xdr:row>
                    <xdr:rowOff>22860</xdr:rowOff>
                  </from>
                  <to>
                    <xdr:col>0</xdr:col>
                    <xdr:colOff>289560</xdr:colOff>
                    <xdr:row>136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6"/>
  <sheetViews>
    <sheetView showGridLines="0" view="pageLayout" zoomScale="90" zoomScaleNormal="100" zoomScaleSheetLayoutView="90" zoomScalePageLayoutView="90" workbookViewId="0">
      <selection activeCell="B56" sqref="B56"/>
    </sheetView>
  </sheetViews>
  <sheetFormatPr baseColWidth="10" defaultColWidth="11.44140625" defaultRowHeight="13.8" x14ac:dyDescent="0.25"/>
  <cols>
    <col min="1" max="1" width="4.109375" style="49" customWidth="1"/>
    <col min="2" max="2" width="74.6640625" style="9" customWidth="1"/>
    <col min="3" max="3" width="61.6640625" style="9" customWidth="1"/>
    <col min="4" max="16384" width="11.44140625" style="9"/>
  </cols>
  <sheetData>
    <row r="2" spans="1:6" ht="17.399999999999999" x14ac:dyDescent="0.25">
      <c r="B2" s="111" t="s">
        <v>94</v>
      </c>
      <c r="C2" s="112"/>
    </row>
    <row r="3" spans="1:6" ht="14.4" x14ac:dyDescent="0.3">
      <c r="B3" s="113" t="s">
        <v>113</v>
      </c>
      <c r="C3" s="114"/>
    </row>
    <row r="4" spans="1:6" x14ac:dyDescent="0.25">
      <c r="B4" s="24"/>
      <c r="C4" s="25"/>
    </row>
    <row r="5" spans="1:6" ht="14.4" thickBot="1" x14ac:dyDescent="0.3">
      <c r="B5" s="26"/>
      <c r="C5" s="1"/>
    </row>
    <row r="6" spans="1:6" ht="37.5" customHeight="1" thickBot="1" x14ac:dyDescent="0.3">
      <c r="B6" s="27" t="s">
        <v>0</v>
      </c>
      <c r="C6" s="67">
        <f>'DokuHP ZP1'!C6</f>
        <v>0</v>
      </c>
    </row>
    <row r="7" spans="1:6" ht="37.5" customHeight="1" thickBot="1" x14ac:dyDescent="0.3">
      <c r="B7" s="28" t="s">
        <v>1</v>
      </c>
      <c r="C7" s="12"/>
    </row>
    <row r="8" spans="1:6" ht="14.4" thickBot="1" x14ac:dyDescent="0.3">
      <c r="B8" s="26"/>
      <c r="C8" s="1"/>
    </row>
    <row r="9" spans="1:6" ht="18" customHeight="1" x14ac:dyDescent="0.3">
      <c r="A9" s="50"/>
      <c r="B9" s="30" t="s">
        <v>21</v>
      </c>
      <c r="C9" s="51"/>
    </row>
    <row r="10" spans="1:6" ht="18" customHeight="1" x14ac:dyDescent="0.25">
      <c r="A10" s="31">
        <v>1</v>
      </c>
      <c r="B10" s="32" t="s">
        <v>22</v>
      </c>
      <c r="C10" s="13"/>
    </row>
    <row r="11" spans="1:6" ht="18" customHeight="1" thickBot="1" x14ac:dyDescent="0.3">
      <c r="A11" s="79"/>
      <c r="B11" s="24"/>
    </row>
    <row r="12" spans="1:6" ht="18" customHeight="1" x14ac:dyDescent="0.3">
      <c r="A12" s="34"/>
      <c r="B12" s="30" t="s">
        <v>111</v>
      </c>
      <c r="C12" s="51"/>
    </row>
    <row r="13" spans="1:6" ht="18" customHeight="1" x14ac:dyDescent="0.25">
      <c r="A13" s="53">
        <v>2</v>
      </c>
      <c r="B13" s="32" t="s">
        <v>115</v>
      </c>
      <c r="C13" s="4"/>
      <c r="E13" s="77"/>
    </row>
    <row r="14" spans="1:6" ht="18" customHeight="1" x14ac:dyDescent="0.25">
      <c r="A14" s="53">
        <v>3</v>
      </c>
      <c r="B14" s="32" t="s">
        <v>23</v>
      </c>
      <c r="C14" s="4"/>
    </row>
    <row r="15" spans="1:6" ht="18" customHeight="1" x14ac:dyDescent="0.25">
      <c r="A15" s="53">
        <v>4</v>
      </c>
      <c r="B15" s="36" t="s">
        <v>84</v>
      </c>
      <c r="C15" s="4"/>
      <c r="F15" s="54"/>
    </row>
    <row r="16" spans="1:6" ht="18" customHeight="1" x14ac:dyDescent="0.25">
      <c r="A16" s="53">
        <v>5</v>
      </c>
      <c r="B16" s="32" t="s">
        <v>24</v>
      </c>
      <c r="C16" s="4"/>
    </row>
    <row r="17" spans="1:3" ht="18" customHeight="1" x14ac:dyDescent="0.25">
      <c r="A17" s="53">
        <v>6</v>
      </c>
      <c r="B17" s="32" t="s">
        <v>83</v>
      </c>
      <c r="C17" s="4"/>
    </row>
    <row r="18" spans="1:3" ht="18" customHeight="1" x14ac:dyDescent="0.25">
      <c r="A18" s="53">
        <v>7</v>
      </c>
      <c r="B18" s="84" t="s">
        <v>95</v>
      </c>
      <c r="C18" s="4"/>
    </row>
    <row r="19" spans="1:3" ht="18" customHeight="1" x14ac:dyDescent="0.25">
      <c r="A19" s="53">
        <v>8</v>
      </c>
      <c r="B19" s="32" t="s">
        <v>25</v>
      </c>
      <c r="C19" s="4"/>
    </row>
    <row r="20" spans="1:3" ht="18" customHeight="1" x14ac:dyDescent="0.25">
      <c r="A20" s="53">
        <v>9</v>
      </c>
      <c r="B20" s="32" t="s">
        <v>116</v>
      </c>
      <c r="C20" s="4"/>
    </row>
    <row r="21" spans="1:3" ht="18" customHeight="1" x14ac:dyDescent="0.25">
      <c r="A21" s="53">
        <v>10</v>
      </c>
      <c r="B21" s="32" t="s">
        <v>26</v>
      </c>
      <c r="C21" s="4"/>
    </row>
    <row r="22" spans="1:3" ht="18" customHeight="1" x14ac:dyDescent="0.25">
      <c r="A22" s="53">
        <v>11</v>
      </c>
      <c r="B22" s="32" t="s">
        <v>27</v>
      </c>
      <c r="C22" s="4"/>
    </row>
    <row r="23" spans="1:3" ht="18" customHeight="1" thickBot="1" x14ac:dyDescent="0.3">
      <c r="A23" s="85">
        <v>12</v>
      </c>
      <c r="B23" s="35" t="s">
        <v>112</v>
      </c>
      <c r="C23" s="14" t="s">
        <v>101</v>
      </c>
    </row>
    <row r="24" spans="1:3" ht="18" customHeight="1" thickBot="1" x14ac:dyDescent="0.3">
      <c r="A24" s="98"/>
      <c r="B24" s="24"/>
    </row>
    <row r="25" spans="1:3" ht="18" customHeight="1" x14ac:dyDescent="0.3">
      <c r="A25" s="34"/>
      <c r="B25" s="30" t="s">
        <v>28</v>
      </c>
      <c r="C25" s="51"/>
    </row>
    <row r="26" spans="1:3" ht="18" customHeight="1" x14ac:dyDescent="0.25">
      <c r="A26" s="31">
        <v>13</v>
      </c>
      <c r="B26" s="32" t="s">
        <v>29</v>
      </c>
      <c r="C26" s="4"/>
    </row>
    <row r="27" spans="1:3" ht="18" customHeight="1" x14ac:dyDescent="0.25">
      <c r="A27" s="31">
        <v>14</v>
      </c>
      <c r="B27" s="36" t="s">
        <v>30</v>
      </c>
      <c r="C27" s="4"/>
    </row>
    <row r="28" spans="1:3" ht="18" customHeight="1" x14ac:dyDescent="0.25">
      <c r="A28" s="31">
        <v>15</v>
      </c>
      <c r="B28" s="36" t="s">
        <v>34</v>
      </c>
      <c r="C28" s="4"/>
    </row>
    <row r="29" spans="1:3" ht="18" customHeight="1" x14ac:dyDescent="0.25">
      <c r="A29" s="31">
        <v>16</v>
      </c>
      <c r="B29" s="36" t="s">
        <v>33</v>
      </c>
      <c r="C29" s="4"/>
    </row>
    <row r="30" spans="1:3" ht="18" customHeight="1" x14ac:dyDescent="0.25">
      <c r="A30" s="31">
        <v>17</v>
      </c>
      <c r="B30" s="36" t="s">
        <v>31</v>
      </c>
      <c r="C30" s="4"/>
    </row>
    <row r="31" spans="1:3" ht="18" customHeight="1" x14ac:dyDescent="0.25">
      <c r="A31" s="31">
        <v>18</v>
      </c>
      <c r="B31" s="36" t="s">
        <v>36</v>
      </c>
      <c r="C31" s="4"/>
    </row>
    <row r="32" spans="1:3" ht="18" customHeight="1" x14ac:dyDescent="0.25">
      <c r="A32" s="31">
        <v>19</v>
      </c>
      <c r="B32" s="36" t="s">
        <v>32</v>
      </c>
      <c r="C32" s="4"/>
    </row>
    <row r="33" spans="1:3" ht="18" customHeight="1" thickBot="1" x14ac:dyDescent="0.3">
      <c r="A33" s="33">
        <v>20</v>
      </c>
      <c r="B33" s="75" t="s">
        <v>35</v>
      </c>
      <c r="C33" s="14" t="s">
        <v>101</v>
      </c>
    </row>
    <row r="34" spans="1:3" ht="18" customHeight="1" thickBot="1" x14ac:dyDescent="0.3">
      <c r="A34" s="79"/>
      <c r="B34" s="24"/>
    </row>
    <row r="35" spans="1:3" ht="18" customHeight="1" x14ac:dyDescent="0.3">
      <c r="A35" s="29"/>
      <c r="B35" s="30" t="s">
        <v>107</v>
      </c>
      <c r="C35" s="51"/>
    </row>
    <row r="36" spans="1:3" ht="18" customHeight="1" x14ac:dyDescent="0.25">
      <c r="A36" s="99">
        <v>21</v>
      </c>
      <c r="B36" s="36" t="s">
        <v>117</v>
      </c>
      <c r="C36" s="4"/>
    </row>
    <row r="37" spans="1:3" ht="18" customHeight="1" x14ac:dyDescent="0.25">
      <c r="A37" s="31">
        <v>22</v>
      </c>
      <c r="B37" s="36" t="s">
        <v>42</v>
      </c>
      <c r="C37" s="4"/>
    </row>
    <row r="38" spans="1:3" ht="18" customHeight="1" x14ac:dyDescent="0.25">
      <c r="A38" s="99">
        <v>23</v>
      </c>
      <c r="B38" s="36" t="s">
        <v>43</v>
      </c>
      <c r="C38" s="4"/>
    </row>
    <row r="39" spans="1:3" ht="18" customHeight="1" x14ac:dyDescent="0.25">
      <c r="A39" s="31">
        <v>24</v>
      </c>
      <c r="B39" s="36" t="s">
        <v>44</v>
      </c>
      <c r="C39" s="4"/>
    </row>
    <row r="40" spans="1:3" ht="18" customHeight="1" x14ac:dyDescent="0.25">
      <c r="A40" s="99">
        <v>25</v>
      </c>
      <c r="B40" s="36" t="s">
        <v>45</v>
      </c>
      <c r="C40" s="4"/>
    </row>
    <row r="41" spans="1:3" ht="18" customHeight="1" x14ac:dyDescent="0.25">
      <c r="A41" s="31">
        <v>26</v>
      </c>
      <c r="B41" s="32" t="s">
        <v>46</v>
      </c>
      <c r="C41" s="4"/>
    </row>
    <row r="42" spans="1:3" ht="18" customHeight="1" thickBot="1" x14ac:dyDescent="0.3">
      <c r="A42" s="103">
        <v>27</v>
      </c>
      <c r="B42" s="76" t="s">
        <v>110</v>
      </c>
      <c r="C42" s="14" t="s">
        <v>101</v>
      </c>
    </row>
    <row r="43" spans="1:3" ht="18" customHeight="1" thickBot="1" x14ac:dyDescent="0.3">
      <c r="A43" s="98"/>
      <c r="B43" s="24"/>
    </row>
    <row r="44" spans="1:3" ht="18" customHeight="1" x14ac:dyDescent="0.3">
      <c r="A44" s="29"/>
      <c r="B44" s="30" t="s">
        <v>47</v>
      </c>
      <c r="C44" s="51"/>
    </row>
    <row r="45" spans="1:3" ht="18" customHeight="1" x14ac:dyDescent="0.25">
      <c r="A45" s="31">
        <v>28</v>
      </c>
      <c r="B45" s="32" t="s">
        <v>48</v>
      </c>
      <c r="C45" s="4"/>
    </row>
    <row r="46" spans="1:3" ht="18" customHeight="1" x14ac:dyDescent="0.25">
      <c r="A46" s="31">
        <v>29</v>
      </c>
      <c r="B46" s="32" t="s">
        <v>49</v>
      </c>
      <c r="C46" s="4"/>
    </row>
    <row r="47" spans="1:3" ht="18" customHeight="1" x14ac:dyDescent="0.25">
      <c r="A47" s="31">
        <v>30</v>
      </c>
      <c r="B47" s="32" t="s">
        <v>50</v>
      </c>
      <c r="C47" s="4"/>
    </row>
    <row r="48" spans="1:3" ht="18" customHeight="1" x14ac:dyDescent="0.25">
      <c r="A48" s="31">
        <v>31</v>
      </c>
      <c r="B48" s="32" t="s">
        <v>51</v>
      </c>
      <c r="C48" s="4"/>
    </row>
    <row r="49" spans="1:3" ht="18" customHeight="1" x14ac:dyDescent="0.25">
      <c r="A49" s="31">
        <v>32</v>
      </c>
      <c r="B49" s="32" t="s">
        <v>52</v>
      </c>
      <c r="C49" s="4"/>
    </row>
    <row r="50" spans="1:3" ht="18" customHeight="1" x14ac:dyDescent="0.25">
      <c r="A50" s="31">
        <v>33</v>
      </c>
      <c r="B50" s="32" t="s">
        <v>53</v>
      </c>
      <c r="C50" s="4"/>
    </row>
    <row r="51" spans="1:3" ht="18" customHeight="1" thickBot="1" x14ac:dyDescent="0.3">
      <c r="A51" s="33">
        <v>34</v>
      </c>
      <c r="B51" s="76" t="s">
        <v>54</v>
      </c>
      <c r="C51" s="14" t="s">
        <v>101</v>
      </c>
    </row>
    <row r="52" spans="1:3" ht="18" customHeight="1" thickBot="1" x14ac:dyDescent="0.3">
      <c r="A52" s="102"/>
      <c r="B52" s="100"/>
      <c r="C52" s="100"/>
    </row>
    <row r="53" spans="1:3" ht="18" customHeight="1" x14ac:dyDescent="0.3">
      <c r="A53" s="101"/>
      <c r="B53" s="30" t="s">
        <v>55</v>
      </c>
      <c r="C53" s="51"/>
    </row>
    <row r="54" spans="1:3" ht="18" customHeight="1" x14ac:dyDescent="0.25">
      <c r="A54" s="31">
        <v>35</v>
      </c>
      <c r="B54" s="36" t="s">
        <v>56</v>
      </c>
      <c r="C54" s="4"/>
    </row>
    <row r="55" spans="1:3" ht="18" customHeight="1" x14ac:dyDescent="0.25">
      <c r="A55" s="31">
        <v>36</v>
      </c>
      <c r="B55" s="36" t="s">
        <v>118</v>
      </c>
      <c r="C55" s="4"/>
    </row>
    <row r="56" spans="1:3" ht="18" customHeight="1" x14ac:dyDescent="0.25">
      <c r="A56" s="31">
        <v>37</v>
      </c>
      <c r="B56" s="32" t="str">
        <f>IF(OR(C54="keine Schulden",C54="Unklar"),"","Schuldenart")</f>
        <v>Schuldenart</v>
      </c>
      <c r="C56" s="55"/>
    </row>
    <row r="57" spans="1:3" ht="18" customHeight="1" x14ac:dyDescent="0.25">
      <c r="A57" s="31"/>
      <c r="B57" s="36"/>
      <c r="C57" s="56" t="str">
        <f>IF($B$56="","","Telefon / Handy")</f>
        <v>Telefon / Handy</v>
      </c>
    </row>
    <row r="58" spans="1:3" ht="18" customHeight="1" x14ac:dyDescent="0.25">
      <c r="A58" s="31"/>
      <c r="B58" s="36"/>
      <c r="C58" s="56" t="str">
        <f>IF($B$56="","","Bankkredit")</f>
        <v>Bankkredit</v>
      </c>
    </row>
    <row r="59" spans="1:3" ht="18" customHeight="1" x14ac:dyDescent="0.25">
      <c r="A59" s="31"/>
      <c r="B59" s="36"/>
      <c r="C59" s="56" t="str">
        <f>IF($B$56="","","Versandhaus")</f>
        <v>Versandhaus</v>
      </c>
    </row>
    <row r="60" spans="1:3" ht="18" customHeight="1" x14ac:dyDescent="0.25">
      <c r="A60" s="31"/>
      <c r="B60" s="36"/>
      <c r="C60" s="56" t="str">
        <f>IF($B$56="","","Rückständige Versicherungsprämie")</f>
        <v>Rückständige Versicherungsprämie</v>
      </c>
    </row>
    <row r="61" spans="1:3" ht="18" customHeight="1" x14ac:dyDescent="0.25">
      <c r="A61" s="31"/>
      <c r="B61" s="36"/>
      <c r="C61" s="56" t="str">
        <f>IF($B$56="","","Energieschulden / sonst. Versorgerschulden")</f>
        <v>Energieschulden / sonst. Versorgerschulden</v>
      </c>
    </row>
    <row r="62" spans="1:3" ht="18" customHeight="1" x14ac:dyDescent="0.25">
      <c r="A62" s="31"/>
      <c r="B62" s="36"/>
      <c r="C62" s="56" t="str">
        <f>IF($B$56="","","private Mietschulden")</f>
        <v>private Mietschulden</v>
      </c>
    </row>
    <row r="63" spans="1:3" ht="18" customHeight="1" x14ac:dyDescent="0.25">
      <c r="A63" s="31"/>
      <c r="B63" s="36"/>
      <c r="C63" s="56" t="str">
        <f>IF($B$56="","","Anwaltsgebühren")</f>
        <v>Anwaltsgebühren</v>
      </c>
    </row>
    <row r="64" spans="1:3" ht="18" customHeight="1" x14ac:dyDescent="0.25">
      <c r="A64" s="31"/>
      <c r="B64" s="36"/>
      <c r="C64" s="56" t="str">
        <f>IF($B$56="","","Schadensersatzverbindlichkeiten")</f>
        <v>Schadensersatzverbindlichkeiten</v>
      </c>
    </row>
    <row r="65" spans="1:3" ht="18" customHeight="1" x14ac:dyDescent="0.25">
      <c r="A65" s="31"/>
      <c r="B65" s="36"/>
      <c r="C65" s="56" t="str">
        <f>IF($B$56="","","Unterhaltsrückstände")</f>
        <v>Unterhaltsrückstände</v>
      </c>
    </row>
    <row r="66" spans="1:3" ht="18" customHeight="1" x14ac:dyDescent="0.25">
      <c r="A66" s="31"/>
      <c r="B66" s="36"/>
      <c r="C66" s="56" t="str">
        <f>IF($B$56="","","Geldstrafe")</f>
        <v>Geldstrafe</v>
      </c>
    </row>
    <row r="67" spans="1:3" ht="18" customHeight="1" x14ac:dyDescent="0.25">
      <c r="A67" s="31"/>
      <c r="B67" s="36"/>
      <c r="C67" s="56" t="str">
        <f>IF($B$56="","","sonst. Schulden bei öffentlich-rechtlichen Gläubigern")</f>
        <v>sonst. Schulden bei öffentlich-rechtlichen Gläubigern</v>
      </c>
    </row>
    <row r="68" spans="1:3" ht="18" customHeight="1" x14ac:dyDescent="0.25">
      <c r="A68" s="31"/>
      <c r="B68" s="36"/>
      <c r="C68" s="56" t="str">
        <f>IF($B$56="","","Privatkredit")</f>
        <v>Privatkredit</v>
      </c>
    </row>
    <row r="69" spans="1:3" ht="18" customHeight="1" x14ac:dyDescent="0.25">
      <c r="A69" s="31"/>
      <c r="B69" s="36"/>
      <c r="C69" s="56" t="str">
        <f>IF($B$56="","","Arbeitgeberdarlehen")</f>
        <v>Arbeitgeberdarlehen</v>
      </c>
    </row>
    <row r="70" spans="1:3" ht="18" customHeight="1" x14ac:dyDescent="0.25">
      <c r="A70" s="31"/>
      <c r="B70" s="36"/>
      <c r="C70" s="56" t="str">
        <f>IF($B$56="","","sonstige Schulden")</f>
        <v>sonstige Schulden</v>
      </c>
    </row>
    <row r="71" spans="1:3" ht="18" customHeight="1" x14ac:dyDescent="0.25">
      <c r="A71" s="31"/>
      <c r="B71" s="36"/>
      <c r="C71" s="56" t="str">
        <f>IF($B$56="","","keine Angaben")</f>
        <v>keine Angaben</v>
      </c>
    </row>
    <row r="72" spans="1:3" ht="18" customHeight="1" x14ac:dyDescent="0.25">
      <c r="A72" s="31"/>
      <c r="B72" s="36"/>
      <c r="C72" s="55"/>
    </row>
    <row r="73" spans="1:3" ht="18" customHeight="1" x14ac:dyDescent="0.25">
      <c r="A73" s="31">
        <v>38</v>
      </c>
      <c r="B73" s="32" t="str">
        <f>IF(OR($C$55="keine Schulden",$C$55="Unklar"),"","Schuldenhöhe")</f>
        <v>Schuldenhöhe</v>
      </c>
      <c r="C73" s="4" t="s">
        <v>119</v>
      </c>
    </row>
    <row r="74" spans="1:3" ht="18" customHeight="1" thickBot="1" x14ac:dyDescent="0.3">
      <c r="A74" s="33">
        <v>39</v>
      </c>
      <c r="B74" s="76" t="s">
        <v>57</v>
      </c>
      <c r="C74" s="14" t="s">
        <v>101</v>
      </c>
    </row>
    <row r="75" spans="1:3" ht="18" customHeight="1" thickBot="1" x14ac:dyDescent="0.3">
      <c r="A75" s="31"/>
      <c r="B75" s="100"/>
      <c r="C75" s="100"/>
    </row>
    <row r="76" spans="1:3" ht="18" customHeight="1" x14ac:dyDescent="0.3">
      <c r="A76" s="29"/>
      <c r="B76" s="30" t="s">
        <v>58</v>
      </c>
      <c r="C76" s="51"/>
    </row>
    <row r="77" spans="1:3" ht="18" customHeight="1" x14ac:dyDescent="0.25">
      <c r="A77" s="31">
        <v>40</v>
      </c>
      <c r="B77" s="37" t="s">
        <v>59</v>
      </c>
      <c r="C77" s="4"/>
    </row>
    <row r="78" spans="1:3" ht="18" customHeight="1" x14ac:dyDescent="0.25">
      <c r="A78" s="31">
        <v>41</v>
      </c>
      <c r="B78" s="36" t="s">
        <v>120</v>
      </c>
      <c r="C78" s="4"/>
    </row>
    <row r="79" spans="1:3" ht="18" customHeight="1" x14ac:dyDescent="0.25">
      <c r="A79" s="31">
        <v>42</v>
      </c>
      <c r="B79" s="36" t="s">
        <v>60</v>
      </c>
      <c r="C79" s="4"/>
    </row>
    <row r="80" spans="1:3" ht="18" customHeight="1" thickBot="1" x14ac:dyDescent="0.3">
      <c r="A80" s="33">
        <v>43</v>
      </c>
      <c r="B80" s="75" t="s">
        <v>61</v>
      </c>
      <c r="C80" s="14" t="s">
        <v>101</v>
      </c>
    </row>
    <row r="81" spans="1:7" ht="18" customHeight="1" thickBot="1" x14ac:dyDescent="0.3">
      <c r="A81" s="98"/>
      <c r="B81" s="24"/>
    </row>
    <row r="82" spans="1:7" ht="18" customHeight="1" x14ac:dyDescent="0.3">
      <c r="A82" s="29"/>
      <c r="B82" s="30" t="s">
        <v>62</v>
      </c>
      <c r="C82" s="51"/>
    </row>
    <row r="83" spans="1:7" ht="18" customHeight="1" x14ac:dyDescent="0.25">
      <c r="A83" s="31">
        <v>44</v>
      </c>
      <c r="B83" s="32" t="s">
        <v>62</v>
      </c>
      <c r="C83" s="55"/>
    </row>
    <row r="84" spans="1:7" ht="18" customHeight="1" x14ac:dyDescent="0.25">
      <c r="A84" s="31"/>
      <c r="B84" s="36"/>
      <c r="C84" s="3" t="s">
        <v>67</v>
      </c>
    </row>
    <row r="85" spans="1:7" ht="18" customHeight="1" x14ac:dyDescent="0.25">
      <c r="A85" s="31"/>
      <c r="B85" s="36"/>
      <c r="C85" s="3" t="s">
        <v>68</v>
      </c>
    </row>
    <row r="86" spans="1:7" ht="18" customHeight="1" x14ac:dyDescent="0.25">
      <c r="A86" s="31"/>
      <c r="B86" s="36"/>
      <c r="C86" s="3" t="s">
        <v>69</v>
      </c>
    </row>
    <row r="87" spans="1:7" ht="18" customHeight="1" x14ac:dyDescent="0.25">
      <c r="A87" s="31"/>
      <c r="B87" s="36"/>
      <c r="C87" s="3" t="s">
        <v>70</v>
      </c>
    </row>
    <row r="88" spans="1:7" ht="18" customHeight="1" x14ac:dyDescent="0.25">
      <c r="A88" s="31"/>
      <c r="B88" s="36"/>
      <c r="C88" s="3" t="s">
        <v>71</v>
      </c>
    </row>
    <row r="89" spans="1:7" ht="18" customHeight="1" x14ac:dyDescent="0.25">
      <c r="A89" s="31"/>
      <c r="B89" s="36"/>
      <c r="C89" s="3" t="s">
        <v>72</v>
      </c>
    </row>
    <row r="90" spans="1:7" ht="18" customHeight="1" x14ac:dyDescent="0.25">
      <c r="A90" s="31"/>
      <c r="B90" s="36"/>
      <c r="C90" s="3" t="s">
        <v>73</v>
      </c>
    </row>
    <row r="91" spans="1:7" ht="18" customHeight="1" x14ac:dyDescent="0.25">
      <c r="A91" s="31"/>
      <c r="B91" s="36"/>
      <c r="C91" s="55"/>
    </row>
    <row r="92" spans="1:7" ht="18" customHeight="1" thickBot="1" x14ac:dyDescent="0.3">
      <c r="A92" s="33">
        <v>45</v>
      </c>
      <c r="B92" s="35" t="s">
        <v>63</v>
      </c>
      <c r="C92" s="14" t="s">
        <v>101</v>
      </c>
      <c r="G92" s="74"/>
    </row>
    <row r="93" spans="1:7" ht="18" customHeight="1" thickBot="1" x14ac:dyDescent="0.3">
      <c r="A93" s="79"/>
      <c r="B93" s="24"/>
    </row>
    <row r="94" spans="1:7" ht="18" customHeight="1" x14ac:dyDescent="0.3">
      <c r="A94" s="38"/>
      <c r="B94" s="39" t="s">
        <v>64</v>
      </c>
      <c r="C94" s="58"/>
    </row>
    <row r="95" spans="1:7" ht="16.5" customHeight="1" x14ac:dyDescent="0.25">
      <c r="A95" s="40">
        <v>46</v>
      </c>
      <c r="B95" s="41" t="s">
        <v>65</v>
      </c>
      <c r="C95" s="4"/>
    </row>
    <row r="96" spans="1:7" ht="29.25" customHeight="1" x14ac:dyDescent="0.25">
      <c r="A96" s="42">
        <v>47</v>
      </c>
      <c r="B96" s="43" t="s">
        <v>121</v>
      </c>
      <c r="C96" s="4"/>
    </row>
    <row r="97" spans="1:4" ht="18" customHeight="1" thickBot="1" x14ac:dyDescent="0.3">
      <c r="A97" s="33">
        <v>48</v>
      </c>
      <c r="B97" s="35" t="s">
        <v>66</v>
      </c>
      <c r="C97" s="14" t="s">
        <v>101</v>
      </c>
    </row>
    <row r="98" spans="1:4" ht="14.4" thickBot="1" x14ac:dyDescent="0.3">
      <c r="A98" s="98"/>
    </row>
    <row r="99" spans="1:4" ht="17.399999999999999" x14ac:dyDescent="0.3">
      <c r="A99" s="57"/>
      <c r="B99" s="83" t="s">
        <v>85</v>
      </c>
      <c r="C99" s="58"/>
    </row>
    <row r="100" spans="1:4" ht="33.75" customHeight="1" x14ac:dyDescent="0.25">
      <c r="A100" s="81">
        <v>49</v>
      </c>
      <c r="B100" s="82" t="s">
        <v>96</v>
      </c>
      <c r="C100" s="4"/>
    </row>
    <row r="101" spans="1:4" ht="27.6" x14ac:dyDescent="0.25">
      <c r="A101" s="60">
        <v>50</v>
      </c>
      <c r="B101" s="73" t="s">
        <v>122</v>
      </c>
      <c r="C101" s="4"/>
    </row>
    <row r="102" spans="1:4" ht="18" customHeight="1" x14ac:dyDescent="0.25">
      <c r="A102" s="60">
        <v>51</v>
      </c>
      <c r="B102" s="73" t="s">
        <v>97</v>
      </c>
      <c r="C102" s="70"/>
    </row>
    <row r="103" spans="1:4" ht="18" customHeight="1" x14ac:dyDescent="0.25">
      <c r="A103" s="60">
        <v>52</v>
      </c>
      <c r="B103" s="73" t="s">
        <v>123</v>
      </c>
      <c r="C103" s="70"/>
    </row>
    <row r="104" spans="1:4" ht="18" customHeight="1" thickBot="1" x14ac:dyDescent="0.3">
      <c r="A104" s="52">
        <v>53</v>
      </c>
      <c r="B104" s="35" t="s">
        <v>87</v>
      </c>
      <c r="C104" s="14" t="s">
        <v>101</v>
      </c>
    </row>
    <row r="105" spans="1:4" ht="14.4" thickBot="1" x14ac:dyDescent="0.3">
      <c r="A105" s="71"/>
      <c r="B105" s="32"/>
      <c r="C105" s="72"/>
      <c r="D105" s="20"/>
    </row>
    <row r="106" spans="1:4" ht="17.399999999999999" x14ac:dyDescent="0.3">
      <c r="A106" s="57"/>
      <c r="B106" s="83" t="s">
        <v>86</v>
      </c>
      <c r="C106" s="58"/>
    </row>
    <row r="107" spans="1:4" ht="18" customHeight="1" x14ac:dyDescent="0.25">
      <c r="A107" s="59">
        <v>54</v>
      </c>
      <c r="B107" s="41" t="s">
        <v>98</v>
      </c>
      <c r="C107" s="4"/>
    </row>
    <row r="108" spans="1:4" ht="18" customHeight="1" x14ac:dyDescent="0.25">
      <c r="A108" s="60">
        <v>55</v>
      </c>
      <c r="B108" s="43" t="s">
        <v>99</v>
      </c>
      <c r="C108" s="4"/>
    </row>
    <row r="109" spans="1:4" ht="18" customHeight="1" x14ac:dyDescent="0.25">
      <c r="A109" s="60">
        <v>56</v>
      </c>
      <c r="B109" s="43" t="s">
        <v>100</v>
      </c>
      <c r="C109" s="4"/>
    </row>
    <row r="110" spans="1:4" ht="18" customHeight="1" thickBot="1" x14ac:dyDescent="0.3">
      <c r="A110" s="52">
        <v>57</v>
      </c>
      <c r="B110" s="35" t="s">
        <v>88</v>
      </c>
      <c r="C110" s="14" t="s">
        <v>101</v>
      </c>
    </row>
    <row r="114" spans="2:3" ht="14.4" thickBot="1" x14ac:dyDescent="0.3">
      <c r="B114" s="21"/>
      <c r="C114" s="21"/>
    </row>
    <row r="115" spans="2:3" x14ac:dyDescent="0.25">
      <c r="B115" s="9" t="s">
        <v>40</v>
      </c>
      <c r="C115" s="61" t="s">
        <v>41</v>
      </c>
    </row>
    <row r="116" spans="2:3" x14ac:dyDescent="0.25">
      <c r="B116" s="91" t="s">
        <v>103</v>
      </c>
    </row>
  </sheetData>
  <sheetProtection formatCells="0"/>
  <mergeCells count="2">
    <mergeCell ref="B2:C2"/>
    <mergeCell ref="B3:C3"/>
  </mergeCells>
  <conditionalFormatting sqref="C42">
    <cfRule type="containsText" dxfId="179" priority="31" operator="containsText" text="keine Angabe">
      <formula>NOT(ISERROR(SEARCH("keine Angabe",C42)))</formula>
    </cfRule>
    <cfRule type="containsText" dxfId="178" priority="32" operator="containsText" text="Großer HB">
      <formula>NOT(ISERROR(SEARCH("Großer HB",C42)))</formula>
    </cfRule>
    <cfRule type="containsText" dxfId="177" priority="33" operator="containsText" text="HB gegeben">
      <formula>NOT(ISERROR(SEARCH("HB gegeben",C42)))</formula>
    </cfRule>
    <cfRule type="containsText" dxfId="176" priority="34" operator="containsText" text="kein Handlungsbedarf (HB)">
      <formula>NOT(ISERROR(SEARCH("kein Handlungsbedarf (HB)",C42)))</formula>
    </cfRule>
    <cfRule type="containsText" dxfId="175" priority="35" operator="containsText" text="Geringer HB">
      <formula>NOT(ISERROR(SEARCH("Geringer HB",C42)))</formula>
    </cfRule>
  </conditionalFormatting>
  <conditionalFormatting sqref="C33">
    <cfRule type="containsText" dxfId="174" priority="36" operator="containsText" text="keine Angabe">
      <formula>NOT(ISERROR(SEARCH("keine Angabe",C33)))</formula>
    </cfRule>
    <cfRule type="containsText" dxfId="173" priority="37" operator="containsText" text="Großer HB">
      <formula>NOT(ISERROR(SEARCH("Großer HB",C33)))</formula>
    </cfRule>
    <cfRule type="containsText" dxfId="172" priority="38" operator="containsText" text="HB gegeben">
      <formula>NOT(ISERROR(SEARCH("HB gegeben",C33)))</formula>
    </cfRule>
    <cfRule type="containsText" dxfId="171" priority="39" operator="containsText" text="kein Handlungsbedarf (HB)">
      <formula>NOT(ISERROR(SEARCH("kein Handlungsbedarf (HB)",C33)))</formula>
    </cfRule>
    <cfRule type="containsText" dxfId="170" priority="40" operator="containsText" text="Geringer HB">
      <formula>NOT(ISERROR(SEARCH("Geringer HB",C33)))</formula>
    </cfRule>
  </conditionalFormatting>
  <conditionalFormatting sqref="C23">
    <cfRule type="containsText" dxfId="169" priority="41" operator="containsText" text="keine Angabe">
      <formula>NOT(ISERROR(SEARCH("keine Angabe",C23)))</formula>
    </cfRule>
    <cfRule type="containsText" dxfId="168" priority="42" operator="containsText" text="Großer HB">
      <formula>NOT(ISERROR(SEARCH("Großer HB",C23)))</formula>
    </cfRule>
    <cfRule type="containsText" dxfId="167" priority="43" operator="containsText" text="HB gegeben">
      <formula>NOT(ISERROR(SEARCH("HB gegeben",C23)))</formula>
    </cfRule>
    <cfRule type="containsText" dxfId="166" priority="44" operator="containsText" text="kein Handlungsbedarf (HB)">
      <formula>NOT(ISERROR(SEARCH("kein Handlungsbedarf (HB)",C23)))</formula>
    </cfRule>
    <cfRule type="containsText" dxfId="165" priority="45" operator="containsText" text="Geringer HB">
      <formula>NOT(ISERROR(SEARCH("Geringer HB",C23)))</formula>
    </cfRule>
  </conditionalFormatting>
  <conditionalFormatting sqref="C51">
    <cfRule type="containsText" dxfId="164" priority="26" operator="containsText" text="keine Angabe">
      <formula>NOT(ISERROR(SEARCH("keine Angabe",C51)))</formula>
    </cfRule>
    <cfRule type="containsText" dxfId="163" priority="27" operator="containsText" text="Großer HB">
      <formula>NOT(ISERROR(SEARCH("Großer HB",C51)))</formula>
    </cfRule>
    <cfRule type="containsText" dxfId="162" priority="28" operator="containsText" text="HB gegeben">
      <formula>NOT(ISERROR(SEARCH("HB gegeben",C51)))</formula>
    </cfRule>
    <cfRule type="containsText" dxfId="161" priority="29" operator="containsText" text="kein Handlungsbedarf (HB)">
      <formula>NOT(ISERROR(SEARCH("kein Handlungsbedarf (HB)",C51)))</formula>
    </cfRule>
    <cfRule type="containsText" dxfId="160" priority="30" operator="containsText" text="Geringer HB">
      <formula>NOT(ISERROR(SEARCH("Geringer HB",C51)))</formula>
    </cfRule>
  </conditionalFormatting>
  <conditionalFormatting sqref="C74">
    <cfRule type="containsText" dxfId="159" priority="21" operator="containsText" text="keine Angabe">
      <formula>NOT(ISERROR(SEARCH("keine Angabe",C74)))</formula>
    </cfRule>
    <cfRule type="containsText" dxfId="158" priority="22" operator="containsText" text="Großer HB">
      <formula>NOT(ISERROR(SEARCH("Großer HB",C74)))</formula>
    </cfRule>
    <cfRule type="containsText" dxfId="157" priority="23" operator="containsText" text="HB gegeben">
      <formula>NOT(ISERROR(SEARCH("HB gegeben",C74)))</formula>
    </cfRule>
    <cfRule type="containsText" dxfId="156" priority="24" operator="containsText" text="kein Handlungsbedarf (HB)">
      <formula>NOT(ISERROR(SEARCH("kein Handlungsbedarf (HB)",C74)))</formula>
    </cfRule>
    <cfRule type="containsText" dxfId="155" priority="25" operator="containsText" text="Geringer HB">
      <formula>NOT(ISERROR(SEARCH("Geringer HB",C74)))</formula>
    </cfRule>
  </conditionalFormatting>
  <conditionalFormatting sqref="C80">
    <cfRule type="containsText" dxfId="154" priority="16" operator="containsText" text="keine Angabe">
      <formula>NOT(ISERROR(SEARCH("keine Angabe",C80)))</formula>
    </cfRule>
    <cfRule type="containsText" dxfId="153" priority="17" operator="containsText" text="Großer HB">
      <formula>NOT(ISERROR(SEARCH("Großer HB",C80)))</formula>
    </cfRule>
    <cfRule type="containsText" dxfId="152" priority="18" operator="containsText" text="HB gegeben">
      <formula>NOT(ISERROR(SEARCH("HB gegeben",C80)))</formula>
    </cfRule>
    <cfRule type="containsText" dxfId="151" priority="19" operator="containsText" text="kein Handlungsbedarf (HB)">
      <formula>NOT(ISERROR(SEARCH("kein Handlungsbedarf (HB)",C80)))</formula>
    </cfRule>
    <cfRule type="containsText" dxfId="150" priority="20" operator="containsText" text="Geringer HB">
      <formula>NOT(ISERROR(SEARCH("Geringer HB",C80)))</formula>
    </cfRule>
  </conditionalFormatting>
  <conditionalFormatting sqref="C92">
    <cfRule type="containsText" dxfId="149" priority="11" operator="containsText" text="keine Angabe">
      <formula>NOT(ISERROR(SEARCH("keine Angabe",C92)))</formula>
    </cfRule>
    <cfRule type="containsText" dxfId="148" priority="12" operator="containsText" text="Großer HB">
      <formula>NOT(ISERROR(SEARCH("Großer HB",C92)))</formula>
    </cfRule>
    <cfRule type="containsText" dxfId="147" priority="13" operator="containsText" text="HB gegeben">
      <formula>NOT(ISERROR(SEARCH("HB gegeben",C92)))</formula>
    </cfRule>
    <cfRule type="containsText" dxfId="146" priority="14" operator="containsText" text="kein Handlungsbedarf (HB)">
      <formula>NOT(ISERROR(SEARCH("kein Handlungsbedarf (HB)",C92)))</formula>
    </cfRule>
    <cfRule type="containsText" dxfId="145" priority="15" operator="containsText" text="Geringer HB">
      <formula>NOT(ISERROR(SEARCH("Geringer HB",C92)))</formula>
    </cfRule>
  </conditionalFormatting>
  <conditionalFormatting sqref="C104:C105 C110">
    <cfRule type="containsText" dxfId="144" priority="6" operator="containsText" text="keine Angabe">
      <formula>NOT(ISERROR(SEARCH("keine Angabe",C104)))</formula>
    </cfRule>
    <cfRule type="containsText" dxfId="143" priority="7" operator="containsText" text="Großer HB">
      <formula>NOT(ISERROR(SEARCH("Großer HB",C104)))</formula>
    </cfRule>
    <cfRule type="containsText" dxfId="142" priority="8" operator="containsText" text="HB gegeben">
      <formula>NOT(ISERROR(SEARCH("HB gegeben",C104)))</formula>
    </cfRule>
    <cfRule type="containsText" dxfId="141" priority="9" operator="containsText" text="kein Handlungsbedarf (HB)">
      <formula>NOT(ISERROR(SEARCH("kein Handlungsbedarf (HB)",C104)))</formula>
    </cfRule>
    <cfRule type="containsText" dxfId="140" priority="10" operator="containsText" text="Geringer HB">
      <formula>NOT(ISERROR(SEARCH("Geringer HB",C104)))</formula>
    </cfRule>
  </conditionalFormatting>
  <conditionalFormatting sqref="C97">
    <cfRule type="containsText" dxfId="139" priority="1" operator="containsText" text="keine Angabe">
      <formula>NOT(ISERROR(SEARCH("keine Angabe",C97)))</formula>
    </cfRule>
    <cfRule type="containsText" dxfId="138" priority="2" operator="containsText" text="Großer HB">
      <formula>NOT(ISERROR(SEARCH("Großer HB",C97)))</formula>
    </cfRule>
    <cfRule type="containsText" dxfId="137" priority="3" operator="containsText" text="HB gegeben">
      <formula>NOT(ISERROR(SEARCH("HB gegeben",C97)))</formula>
    </cfRule>
    <cfRule type="containsText" dxfId="136" priority="4" operator="containsText" text="kein Handlungsbedarf (HB)">
      <formula>NOT(ISERROR(SEARCH("kein Handlungsbedarf (HB)",C97)))</formula>
    </cfRule>
    <cfRule type="containsText" dxfId="135" priority="5" operator="containsText" text="Geringer HB">
      <formula>NOT(ISERROR(SEARCH("Geringer HB",C97)))</formula>
    </cfRule>
  </conditionalFormatting>
  <dataValidations count="42">
    <dataValidation type="list" allowBlank="1" showInputMessage="1" showErrorMessage="1" sqref="C42 C92 C23 C33 C51:C52 C74:C75 C80 C97">
      <formula1>"kein Handlungsbedarf (HB),Geringer HB,HB gegeben,Großer HB,"</formula1>
    </dataValidation>
    <dataValidation type="list" allowBlank="1" showInputMessage="1" showErrorMessage="1" sqref="C96">
      <formula1>"ja,nein,keine Angabe"</formula1>
    </dataValidation>
    <dataValidation type="list" allowBlank="1" showInputMessage="1" showErrorMessage="1" sqref="C95">
      <formula1>"geklärt,ungeklärt"</formula1>
    </dataValidation>
    <dataValidation type="list" allowBlank="1" showInputMessage="1" showErrorMessage="1" sqref="C79">
      <formula1>"durchgehend stabil,überwiegend stabil,Phasen von Stabilität erkennbar,sehr selten stabil,nkAm"</formula1>
    </dataValidation>
    <dataValidation type="list" allowBlank="1" showInputMessage="1" showErrorMessage="1" sqref="C78">
      <formula1>"durchweg gesund (sehr selten erkrankt),gelegentlich erkrankt,oft erkrankt,sehr häufig erkrankt,nkAm"</formula1>
    </dataValidation>
    <dataValidation type="list" allowBlank="1" showInputMessage="1" showErrorMessage="1" sqref="C49:C50">
      <formula1>"Fähigkeit in hohem Maße vorhanden,Fähigkeit in ausreichendem Maße vorhanden,Fähigkeit in geringem Maße vorhanden,Fähigkeit in sehr geringem Maße vorhanden,nkAm"</formula1>
    </dataValidation>
    <dataValidation type="list" allowBlank="1" showInputMessage="1" showErrorMessage="1" sqref="C47">
      <formula1>"gut belastbar,belastbar,gering belastbar,nicht belastbar,nkAm"</formula1>
    </dataValidation>
    <dataValidation type="list" allowBlank="1" showInputMessage="1" showErrorMessage="1" sqref="C46">
      <formula1>"termingerecht,verspätet,nach mehrfacher Aufforderung,nie,nkAm"</formula1>
    </dataValidation>
    <dataValidation type="list" allowBlank="1" showInputMessage="1" showErrorMessage="1" sqref="C45">
      <formula1>"stets,meistens,manchmal,fast nie,nkAm"</formula1>
    </dataValidation>
    <dataValidation type="list" allowBlank="1" showInputMessage="1" showErrorMessage="1" sqref="C40">
      <formula1>"in hohem Maße vorhanden,vorhanden,in geringem Maße vorhanden,nicht vorhanden,nkAm"</formula1>
    </dataValidation>
    <dataValidation type="list" allowBlank="1" showInputMessage="1" showErrorMessage="1" sqref="C39">
      <formula1>"stabil und unterstützend,neutral,belastend,nicht vorhanden,nkAm "</formula1>
    </dataValidation>
    <dataValidation type="list" allowBlank="1" showInputMessage="1" showErrorMessage="1" sqref="C38">
      <formula1>"stabil und unterstützend,neutral,zeitweise belastend,durchgehend stark belastend,kein Kontakt,nkAm"</formula1>
    </dataValidation>
    <dataValidation type="list" allowBlank="1" showInputMessage="1" showErrorMessage="1" sqref="C37">
      <formula1>"geregelt,unzureichend geregelt,nicht geregelt,nicht relevant"</formula1>
    </dataValidation>
    <dataValidation type="list" allowBlank="1" showInputMessage="1" showErrorMessage="1" sqref="C29">
      <formula1>"Mobilität in hohem Maße vorhanden,Mobilität ausreichend,Mobilität gering,Mobilität sehr gering,nkAm"</formula1>
    </dataValidation>
    <dataValidation type="list" allowBlank="1" showInputMessage="1" showErrorMessage="1" sqref="C27">
      <formula1>"gut,ausreichend,schwierig,(funktionale*r) Analphabet*in (Definition)"</formula1>
    </dataValidation>
    <dataValidation type="list" allowBlank="1" showInputMessage="1" showErrorMessage="1" sqref="C26">
      <formula1>"gut,ausreichend,schwierig,gar nicht"</formula1>
    </dataValidation>
    <dataValidation type="list" allowBlank="1" showInputMessage="1" showErrorMessage="1" sqref="C104:C105 C110">
      <formula1>"kein Handlungsbedarf (HB),Geringer HB,HB gegeben,Großer HB,keine Angabe"</formula1>
    </dataValidation>
    <dataValidation type="list" allowBlank="1" showInputMessage="1" showErrorMessage="1" sqref="C22">
      <formula1>"Aktiv,Wenig aktiv,Nicht aktiv"</formula1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 xml:space="preserve">"Unterlagen vorhanden, aktualisiert selbständig","Unterlagen vorhanden, Hilfe zur Aktualisierung",Unterlagen verbesserungsfähig,Unterlagen nicht vorhanden </x12ac:list>
        </mc:Choice>
        <mc:Fallback>
          <formula1>"Unterlagen vorhanden, aktualisiert selbständig,Unterlagen vorhanden, Hilfe zur Aktualisierung,Unterlagen verbesserungsfähig,Unterlagen nicht vorhanden "</formula1>
        </mc:Fallback>
      </mc:AlternateContent>
    </dataValidation>
    <dataValidation type="list" allowBlank="1" showInputMessage="1" showErrorMessage="1" sqref="C19:C20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16">
      <formula1>"Im Ausland erworben,keine Angabe,nicht zutreffend"</formula1>
    </dataValidation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Nicht zutreffend,Kein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"Nicht zutreffend,Kein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103">
      <mc:AlternateContent xmlns:x12ac="http://schemas.microsoft.com/office/spreadsheetml/2011/1/ac" xmlns:mc="http://schemas.openxmlformats.org/markup-compatibility/2006">
        <mc:Choice Requires="x12ac">
          <x12ac:list>,"Erziehungskompetenz in geringem Maße vorhanden, Unterstützung in vielen Fragen","Erziehungskompetenz vorhanden, benötigt Unterstützung in einzelnen Fragen","Erziehungskompetenz vorhanden, keine Unterstützung",nkAm,nicht relevant</x12ac:list>
        </mc:Choice>
        <mc:Fallback>
          <formula1>",Erziehungskompetenz in geringem Maße vorhanden, Unterstützung in vielen Fragen,Erziehungskompetenz vorhanden, benötigt Unterstützung in einzelnen Fragen,Erziehungskompetenz vorhanden, keine Unterstützung,nkAm,nicht relevant"</formula1>
        </mc:Fallback>
      </mc:AlternateContent>
    </dataValidation>
    <dataValidation type="list" allowBlank="1" showInputMessage="1" showErrorMessage="1" sqref="C102">
      <formula1>",selbstständig fördernd,erst nach Aufforderung unterstützend,nicht unterstützend,belastend / blockierend,nicht relevant"</formula1>
    </dataValidation>
    <dataValidation type="list" allowBlank="1" showInputMessage="1" showErrorMessage="1" sqref="C101">
      <formula1>",sehr selten,selten,manchmal,kontinuierlich,nkAm,nicht relevant"</formula1>
    </dataValidation>
    <dataValidation type="list" allowBlank="1" showInputMessage="1" showErrorMessage="1" sqref="C100">
      <formula1>",Fähigkeit in sehr geringem Maße vorhanden,Fähigkeit in geringem Maße vorhanden,Fähigkeit in ausreichendem Maße vorhanden,Fähigkeit in hohem Maße vorhanden,nkAm,nicht relevant"</formula1>
    </dataValidation>
    <dataValidation type="list" allowBlank="1" showInputMessage="1" showErrorMessage="1" sqref="C107:C109">
      <mc:AlternateContent xmlns:x12ac="http://schemas.microsoft.com/office/spreadsheetml/2011/1/ac" xmlns:mc="http://schemas.openxmlformats.org/markup-compatibility/2006">
        <mc:Choice Requires="x12ac">
          <x12ac:list>,gut,ausreichend,"nicht ausreichend, braucht Unterstützung","nicht ausreichend, großer Unterstützungsbedarf",nicht relevant</x12ac:list>
        </mc:Choice>
        <mc:Fallback>
          <formula1>",gut,ausreichend,nicht ausreichend, braucht Unterstützung,nicht ausreichend, großer Unterstützungsbedarf,nicht relevant"</formula1>
        </mc:Fallback>
      </mc:AlternateContent>
    </dataValidation>
    <dataValidation type="list" allowBlank="1" showInputMessage="1" showErrorMessage="1" sqref="C18">
      <mc:AlternateContent xmlns:x12ac="http://schemas.microsoft.com/office/spreadsheetml/2011/1/ac" xmlns:mc="http://schemas.openxmlformats.org/markup-compatibility/2006">
        <mc:Choice Requires="x12ac">
          <x12ac:list>,Ohne abgeschlossene Berufsausbildung,Betriebliche / außerbetriebliche Berufsausbildung (Lehre),Berufsfachschule (schulische Berufsausbildung),"Fachschule (z.B. Meister, Techniker)/Fachhochschule/Bachelor",Universität (auch Master),sonstiger Abschluss,</x12ac:list>
        </mc:Choice>
        <mc:Fallback>
          <formula1>",Ohne abgeschlossene Berufsausbildung,Betriebliche / außerbetriebliche Berufsausbildung (Lehre),Berufsfachschule (schulische Berufsausbildung),Fachschule (z.B. Meister, Techniker)/Fachhochschule/Bachelor,Universität (auch Master),sonstiger Abschluss,"</formula1>
        </mc:Fallback>
      </mc:AlternateContent>
    </dataValidation>
    <dataValidation type="list" allowBlank="1" showInputMessage="1" showErrorMessage="1" sqref="C15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anerkannt,unklar,</x12ac:list>
        </mc:Choice>
        <mc:Fallback>
          <formula1>"nicht zutreffend,anerkannt,in D noch nicht anerkannt, bislang ohne Anerkennungsverfahren,in D noch nicht anerkannt, Anerkennung eingeleitet,Abschluss in D lt. Bescheid nicht anerkannt,unklar,"</formula1>
        </mc:Fallback>
      </mc:AlternateContent>
    </dataValidation>
    <dataValidation type="list" allowBlank="1" showInputMessage="1" showErrorMessage="1" sqref="C13">
      <formula1>"besitzt keinen Schulabschluss,besitzt einen Hauptschulabschluss oder vergleichbaren Abschluss,hat das Berufsgrundbildungsjahr absolviert,besitzt die mittlere Reife/den Realschulabschluss,besitzt das Abitur/die Fachhochschulreife,sonstiger Abschluss"</formula1>
    </dataValidation>
    <dataValidation type="list" allowBlank="1" showInputMessage="1" showErrorMessage="1" sqref="C32">
      <formula1>"Fähigkeit sehr gering,Fähigkeit gering,Fähigkeit ausreichend,Fähigkeit in hohem Maße vorhanden,nkAm"</formula1>
    </dataValidation>
    <dataValidation type="list" allowBlank="1" showInputMessage="1" showErrorMessage="1" sqref="C31">
      <formula1>"deutliche Über-/Unterschätzung,leichte Über-/Unterschätzung,meistens realistisch,durchweg realistisch,nkAm"</formula1>
    </dataValidation>
    <dataValidation type="list" allowBlank="1" showInputMessage="1" showErrorMessage="1" sqref="C30">
      <formula1>"Dem angestrebten Beruf angemessen,Dem angestrebten Beruf eher angemessen,Dem angestrebten Beruf eher unangemessen,Dem angestrebten Beruf unangemessen,nkAm"</formula1>
    </dataValidation>
    <dataValidation type="list" allowBlank="1" showInputMessage="1" showErrorMessage="1" sqref="C28">
      <formula1>"PKW vorhanden,LKW vorhanden,Anderer vorhanden,Kein Führerschein vorhanden,nkAm"</formula1>
    </dataValidation>
    <dataValidation type="list" allowBlank="1" showInputMessage="1" showErrorMessage="1" sqref="C17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</x12ac:list>
        </mc:Choice>
        <mc:Fallback>
          <formula1>"nicht zutreffend,anerkannt,in D noch nicht anerkannt, bislang ohne Anerkennungsverfahren,in D noch nicht anerkannt, Anerkennung eingeleitet,Abschluss in D lt. Bescheid nicht anerkannt,unklar"</formula1>
        </mc:Fallback>
      </mc:AlternateContent>
    </dataValidation>
    <dataValidation type="list" allowBlank="1" showInputMessage="1" showErrorMessage="1" sqref="C36">
      <formula1>"ja,nein"</formula1>
    </dataValidation>
    <dataValidation type="list" allowBlank="1" showInputMessage="1" showErrorMessage="1" sqref="C48">
      <formula1>"stets,überwiegend,manchmal,selten,nie,nkAm"</formula1>
    </dataValidation>
    <dataValidation type="list" allowBlank="1" showInputMessage="1" showErrorMessage="1" sqref="C54">
      <formula1>"Keine Schulden,Geregelt,Ungeregelt ohne Überblick,Ungeregelt mit Überblick,Privatinsolvenz beantragt,In Privatinsolvenz,Unklar"</formula1>
    </dataValidation>
    <dataValidation type="list" allowBlank="1" showInputMessage="1" showErrorMessage="1" sqref="C73">
      <formula1>",bis 1000€,1001 – 2000€,2001 – 5000€,5001 – 20.000€,20.001 – 50.000€,über 50.000€,Höhe nicht bekannt"</formula1>
    </dataValidation>
    <dataValidation type="list" allowBlank="1" showInputMessage="1" showErrorMessage="1" sqref="C55">
      <formula1>"Pfändungsschutzkonto,Schufa-Einträge,Unklar,Keine Angabe"</formula1>
    </dataValidation>
    <dataValidation type="list" allowBlank="1" showInputMessage="1" showErrorMessage="1" sqref="C77">
      <formula1>"keine,physische Einschränkung,Allergien,psychische Einschränkung,physische und psychische Einschränkungen,harte Drogen,weiche Drogen,Alkohol,sonstige Süchte,Grad der Behinderung lt. Bescheid/Ausweis,unklar"</formula1>
    </dataValidation>
    <dataValidation type="list" allowBlank="1" showInputMessage="1" showErrorMessage="1" sqref="C41">
      <formula1>"geregelt,unzureichend geregelt,nicht geregelt,nicht (mehr) relevant"</formula1>
    </dataValidation>
  </dataValidations>
  <pageMargins left="0.7" right="0.7" top="0.78740157499999996" bottom="0.78740157499999996" header="0.3" footer="0.3"/>
  <pageSetup paperSize="9" scale="62" fitToHeight="0" orientation="portrait" r:id="rId1"/>
  <headerFooter>
    <oddHeader>&amp;LStand 07.2022
Förderansatz Bedarfsgemeinschaftscoaching (BGC)&amp;R&amp;P</oddHeader>
  </headerFooter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22860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</xdr:col>
                    <xdr:colOff>4762500</xdr:colOff>
                    <xdr:row>56</xdr:row>
                    <xdr:rowOff>7620</xdr:rowOff>
                  </from>
                  <to>
                    <xdr:col>2</xdr:col>
                    <xdr:colOff>68580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4762500</xdr:colOff>
                    <xdr:row>57</xdr:row>
                    <xdr:rowOff>30480</xdr:rowOff>
                  </from>
                  <to>
                    <xdr:col>1</xdr:col>
                    <xdr:colOff>5341620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1</xdr:col>
                    <xdr:colOff>4762500</xdr:colOff>
                    <xdr:row>58</xdr:row>
                    <xdr:rowOff>22860</xdr:rowOff>
                  </from>
                  <to>
                    <xdr:col>1</xdr:col>
                    <xdr:colOff>5326380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1</xdr:col>
                    <xdr:colOff>4762500</xdr:colOff>
                    <xdr:row>59</xdr:row>
                    <xdr:rowOff>30480</xdr:rowOff>
                  </from>
                  <to>
                    <xdr:col>2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1</xdr:col>
                    <xdr:colOff>4762500</xdr:colOff>
                    <xdr:row>60</xdr:row>
                    <xdr:rowOff>22860</xdr:rowOff>
                  </from>
                  <to>
                    <xdr:col>2</xdr:col>
                    <xdr:colOff>152400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1</xdr:col>
                    <xdr:colOff>4747260</xdr:colOff>
                    <xdr:row>61</xdr:row>
                    <xdr:rowOff>22860</xdr:rowOff>
                  </from>
                  <to>
                    <xdr:col>2</xdr:col>
                    <xdr:colOff>91440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1</xdr:col>
                    <xdr:colOff>4747260</xdr:colOff>
                    <xdr:row>62</xdr:row>
                    <xdr:rowOff>22860</xdr:rowOff>
                  </from>
                  <to>
                    <xdr:col>2</xdr:col>
                    <xdr:colOff>236220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1</xdr:col>
                    <xdr:colOff>4747260</xdr:colOff>
                    <xdr:row>63</xdr:row>
                    <xdr:rowOff>15240</xdr:rowOff>
                  </from>
                  <to>
                    <xdr:col>2</xdr:col>
                    <xdr:colOff>220980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1</xdr:col>
                    <xdr:colOff>4732020</xdr:colOff>
                    <xdr:row>64</xdr:row>
                    <xdr:rowOff>7620</xdr:rowOff>
                  </from>
                  <to>
                    <xdr:col>2</xdr:col>
                    <xdr:colOff>205740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1</xdr:col>
                    <xdr:colOff>4732020</xdr:colOff>
                    <xdr:row>65</xdr:row>
                    <xdr:rowOff>15240</xdr:rowOff>
                  </from>
                  <to>
                    <xdr:col>2</xdr:col>
                    <xdr:colOff>205740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1</xdr:col>
                    <xdr:colOff>4732020</xdr:colOff>
                    <xdr:row>66</xdr:row>
                    <xdr:rowOff>38100</xdr:rowOff>
                  </from>
                  <to>
                    <xdr:col>2</xdr:col>
                    <xdr:colOff>22860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1</xdr:col>
                    <xdr:colOff>4732020</xdr:colOff>
                    <xdr:row>67</xdr:row>
                    <xdr:rowOff>22860</xdr:rowOff>
                  </from>
                  <to>
                    <xdr:col>2</xdr:col>
                    <xdr:colOff>220980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1</xdr:col>
                    <xdr:colOff>4732020</xdr:colOff>
                    <xdr:row>68</xdr:row>
                    <xdr:rowOff>22860</xdr:rowOff>
                  </from>
                  <to>
                    <xdr:col>1</xdr:col>
                    <xdr:colOff>5326380</xdr:colOff>
                    <xdr:row>68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1</xdr:col>
                    <xdr:colOff>4716780</xdr:colOff>
                    <xdr:row>69</xdr:row>
                    <xdr:rowOff>7620</xdr:rowOff>
                  </from>
                  <to>
                    <xdr:col>2</xdr:col>
                    <xdr:colOff>7620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1</xdr:col>
                    <xdr:colOff>4716780</xdr:colOff>
                    <xdr:row>70</xdr:row>
                    <xdr:rowOff>15240</xdr:rowOff>
                  </from>
                  <to>
                    <xdr:col>1</xdr:col>
                    <xdr:colOff>5242560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15240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15240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33" name="Check Box 6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34" name="Check Box 6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35" name="Check Box 6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6" r:id="rId36" name="Check Box 6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37" name="Check Box 6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38" name="Check Box 6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39" name="Check Box 6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5" r:id="rId40" name="Check Box 8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6" r:id="rId41" name="Check Box 8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7" r:id="rId42" name="Check Box 8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8" r:id="rId43" name="Check Box 8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9" r:id="rId44" name="Check Box 8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0" r:id="rId45" name="Check Box 8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1" r:id="rId46" name="Check Box 8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2" r:id="rId47" name="Check Box 9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3" r:id="rId48" name="Check Box 9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4" r:id="rId49" name="Check Box 9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5" r:id="rId50" name="Check Box 9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51" name="Check Box 9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52" name="Check Box 9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53" name="Check Box 9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4" r:id="rId54" name="Check Box 11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5" r:id="rId55" name="Check Box 11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6" r:id="rId56" name="Check Box 11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57" name="Check Box 11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8" r:id="rId58" name="Check Box 11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" r:id="rId59" name="Check Box 11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0" r:id="rId60" name="Check Box 11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7" r:id="rId61" name="Check Box 13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62" name="Check Box 13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63" name="Check Box 13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64" name="Check Box 13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1" r:id="rId65" name="Check Box 13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66" name="Check Box 14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67" name="Check Box 14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4" r:id="rId68" name="Check Box 14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5" r:id="rId69" name="Check Box 14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6" r:id="rId70" name="Check Box 14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7" r:id="rId71" name="Check Box 14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8" r:id="rId72" name="Check Box 14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9" r:id="rId73" name="Check Box 14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0" r:id="rId74" name="Check Box 14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47"/>
  <sheetViews>
    <sheetView showGridLines="0" view="pageLayout" topLeftCell="A2" zoomScaleNormal="90" workbookViewId="0">
      <selection activeCell="B20" sqref="B20"/>
    </sheetView>
  </sheetViews>
  <sheetFormatPr baseColWidth="10" defaultColWidth="11.44140625" defaultRowHeight="13.8" x14ac:dyDescent="0.25"/>
  <cols>
    <col min="1" max="1" width="43.5546875" style="9" customWidth="1"/>
    <col min="2" max="2" width="137.44140625" style="9" customWidth="1"/>
    <col min="3" max="16384" width="11.44140625" style="9"/>
  </cols>
  <sheetData>
    <row r="1" spans="1:2" x14ac:dyDescent="0.25">
      <c r="A1" s="24"/>
      <c r="B1" s="24"/>
    </row>
    <row r="2" spans="1:2" ht="18" x14ac:dyDescent="0.25">
      <c r="A2" s="111" t="s">
        <v>77</v>
      </c>
      <c r="B2" s="120"/>
    </row>
    <row r="3" spans="1:2" ht="14.4" customHeight="1" x14ac:dyDescent="0.25">
      <c r="A3" s="121" t="s">
        <v>114</v>
      </c>
      <c r="B3" s="121"/>
    </row>
    <row r="4" spans="1:2" ht="18" thickBot="1" x14ac:dyDescent="0.3">
      <c r="A4" s="68"/>
      <c r="B4" s="24"/>
    </row>
    <row r="5" spans="1:2" ht="20.100000000000001" customHeight="1" x14ac:dyDescent="0.25">
      <c r="A5" s="62" t="s">
        <v>0</v>
      </c>
      <c r="B5" s="66">
        <f>'DokuHP ZP1'!C6</f>
        <v>0</v>
      </c>
    </row>
    <row r="6" spans="1:2" ht="20.100000000000001" customHeight="1" thickBot="1" x14ac:dyDescent="0.3">
      <c r="A6" s="63" t="s">
        <v>1</v>
      </c>
      <c r="B6" s="15"/>
    </row>
    <row r="7" spans="1:2" ht="14.4" thickBot="1" x14ac:dyDescent="0.3">
      <c r="A7" s="16"/>
    </row>
    <row r="8" spans="1:2" ht="20.100000000000001" customHeight="1" x14ac:dyDescent="0.25">
      <c r="A8" s="17" t="s">
        <v>131</v>
      </c>
      <c r="B8" s="5"/>
    </row>
    <row r="9" spans="1:2" ht="20.100000000000001" customHeight="1" x14ac:dyDescent="0.25">
      <c r="A9" s="18" t="s">
        <v>82</v>
      </c>
      <c r="B9" s="65"/>
    </row>
    <row r="10" spans="1:2" ht="20.100000000000001" customHeight="1" x14ac:dyDescent="0.25">
      <c r="A10" s="122" t="s">
        <v>11</v>
      </c>
      <c r="B10" s="123"/>
    </row>
    <row r="11" spans="1:2" ht="20.100000000000001" customHeight="1" x14ac:dyDescent="0.25">
      <c r="A11" s="22" t="s">
        <v>2</v>
      </c>
      <c r="B11" s="23" t="str">
        <f>IF('DokuHP ZP2'!C23="",'DokuHP ZP1'!C23,'DokuHP ZP2'!C23)</f>
        <v>Geringer HB</v>
      </c>
    </row>
    <row r="12" spans="1:2" ht="20.100000000000001" customHeight="1" x14ac:dyDescent="0.25">
      <c r="A12" s="22" t="s">
        <v>3</v>
      </c>
      <c r="B12" s="23" t="str">
        <f>IF('DokuHP ZP2'!C33="",'DokuHP ZP1'!C33,'DokuHP ZP2'!C33)</f>
        <v>Geringer HB</v>
      </c>
    </row>
    <row r="13" spans="1:2" ht="20.100000000000001" customHeight="1" x14ac:dyDescent="0.25">
      <c r="A13" s="22" t="s">
        <v>108</v>
      </c>
      <c r="B13" s="23" t="str">
        <f>IF('DokuHP ZP2'!C42="",'DokuHP ZP1'!C42,'DokuHP ZP2'!C42)</f>
        <v>Geringer HB</v>
      </c>
    </row>
    <row r="14" spans="1:2" ht="20.100000000000001" customHeight="1" x14ac:dyDescent="0.25">
      <c r="A14" s="22" t="s">
        <v>4</v>
      </c>
      <c r="B14" s="23" t="str">
        <f>IF('DokuHP ZP2'!C51="",'DokuHP ZP1'!C51,'DokuHP ZP2'!C51)</f>
        <v>Geringer HB</v>
      </c>
    </row>
    <row r="15" spans="1:2" ht="20.100000000000001" customHeight="1" x14ac:dyDescent="0.25">
      <c r="A15" s="22" t="s">
        <v>5</v>
      </c>
      <c r="B15" s="23" t="str">
        <f>IF('DokuHP ZP2'!C74="",'DokuHP ZP1'!C74,'DokuHP ZP2'!C74)</f>
        <v>Geringer HB</v>
      </c>
    </row>
    <row r="16" spans="1:2" ht="20.100000000000001" customHeight="1" x14ac:dyDescent="0.25">
      <c r="A16" s="22" t="s">
        <v>6</v>
      </c>
      <c r="B16" s="23" t="str">
        <f>IF('DokuHP ZP2'!C80="",'DokuHP ZP1'!C80,'DokuHP ZP2'!C80)</f>
        <v>Geringer HB</v>
      </c>
    </row>
    <row r="17" spans="1:2" ht="20.100000000000001" customHeight="1" x14ac:dyDescent="0.25">
      <c r="A17" s="22" t="s">
        <v>7</v>
      </c>
      <c r="B17" s="23" t="str">
        <f>IF('DokuHP ZP2'!C92="",'DokuHP ZP1'!C92,'DokuHP ZP2'!C92)</f>
        <v>Geringer HB</v>
      </c>
    </row>
    <row r="18" spans="1:2" ht="20.100000000000001" customHeight="1" x14ac:dyDescent="0.25">
      <c r="A18" s="22" t="s">
        <v>89</v>
      </c>
      <c r="B18" s="23" t="str">
        <f>IF('DokuHP ZP2'!C97="",'DokuHP ZP1'!C97,'DokuHP ZP2'!C97)</f>
        <v>Geringer HB</v>
      </c>
    </row>
    <row r="19" spans="1:2" ht="20.100000000000001" customHeight="1" x14ac:dyDescent="0.25">
      <c r="A19" s="86" t="s">
        <v>90</v>
      </c>
      <c r="B19" s="23" t="str">
        <f>IF('DokuHP ZP2'!C104="",'DokuHP ZP1'!C104,'DokuHP ZP2'!C104)</f>
        <v>Geringer HB</v>
      </c>
    </row>
    <row r="20" spans="1:2" ht="20.100000000000001" customHeight="1" thickBot="1" x14ac:dyDescent="0.3">
      <c r="A20" s="87" t="s">
        <v>91</v>
      </c>
      <c r="B20" s="88" t="str">
        <f>IF('DokuHP ZP2'!C110="",'DokuHP ZP1'!C110,'DokuHP ZP2'!C110)</f>
        <v>Geringer HB</v>
      </c>
    </row>
    <row r="21" spans="1:2" ht="18" thickBot="1" x14ac:dyDescent="0.3">
      <c r="A21" s="19"/>
    </row>
    <row r="22" spans="1:2" ht="15.6" x14ac:dyDescent="0.25">
      <c r="A22" s="115" t="s">
        <v>10</v>
      </c>
      <c r="B22" s="6" t="s">
        <v>12</v>
      </c>
    </row>
    <row r="23" spans="1:2" ht="15" x14ac:dyDescent="0.25">
      <c r="A23" s="116"/>
      <c r="B23" s="2" t="s">
        <v>74</v>
      </c>
    </row>
    <row r="24" spans="1:2" ht="15" x14ac:dyDescent="0.25">
      <c r="A24" s="117"/>
      <c r="B24" s="2" t="s">
        <v>13</v>
      </c>
    </row>
    <row r="25" spans="1:2" ht="30" customHeight="1" x14ac:dyDescent="0.25">
      <c r="A25" s="64"/>
      <c r="B25" s="44"/>
    </row>
    <row r="26" spans="1:2" ht="30" customHeight="1" x14ac:dyDescent="0.25">
      <c r="A26" s="64"/>
      <c r="B26" s="44"/>
    </row>
    <row r="27" spans="1:2" ht="30" customHeight="1" x14ac:dyDescent="0.25">
      <c r="A27" s="64"/>
      <c r="B27" s="44"/>
    </row>
    <row r="28" spans="1:2" ht="20.100000000000001" customHeight="1" x14ac:dyDescent="0.3">
      <c r="A28" s="124" t="s">
        <v>8</v>
      </c>
      <c r="B28" s="125"/>
    </row>
    <row r="29" spans="1:2" ht="36" customHeight="1" thickBot="1" x14ac:dyDescent="0.3">
      <c r="A29" s="7" t="s">
        <v>14</v>
      </c>
      <c r="B29" s="8" t="s">
        <v>9</v>
      </c>
    </row>
    <row r="30" spans="1:2" s="20" customFormat="1" ht="15" x14ac:dyDescent="0.25">
      <c r="A30" s="126"/>
      <c r="B30" s="126"/>
    </row>
    <row r="31" spans="1:2" ht="15.6" thickBot="1" x14ac:dyDescent="0.3">
      <c r="A31" s="45"/>
      <c r="B31" s="45"/>
    </row>
    <row r="32" spans="1:2" ht="15.75" customHeight="1" x14ac:dyDescent="0.25">
      <c r="A32" s="127" t="s">
        <v>15</v>
      </c>
      <c r="B32" s="6" t="s">
        <v>12</v>
      </c>
    </row>
    <row r="33" spans="1:2" ht="15" customHeight="1" x14ac:dyDescent="0.25">
      <c r="A33" s="128"/>
      <c r="B33" s="2" t="s">
        <v>80</v>
      </c>
    </row>
    <row r="34" spans="1:2" ht="15" customHeight="1" x14ac:dyDescent="0.25">
      <c r="A34" s="129"/>
      <c r="B34" s="2" t="s">
        <v>13</v>
      </c>
    </row>
    <row r="35" spans="1:2" ht="30" customHeight="1" x14ac:dyDescent="0.25">
      <c r="A35" s="64"/>
      <c r="B35" s="44"/>
    </row>
    <row r="36" spans="1:2" ht="30" customHeight="1" x14ac:dyDescent="0.25">
      <c r="A36" s="64"/>
      <c r="B36" s="44"/>
    </row>
    <row r="37" spans="1:2" ht="30" customHeight="1" x14ac:dyDescent="0.25">
      <c r="A37" s="64"/>
      <c r="B37" s="44"/>
    </row>
    <row r="38" spans="1:2" ht="20.100000000000001" customHeight="1" x14ac:dyDescent="0.25">
      <c r="A38" s="118" t="s">
        <v>8</v>
      </c>
      <c r="B38" s="119"/>
    </row>
    <row r="39" spans="1:2" ht="36" customHeight="1" thickBot="1" x14ac:dyDescent="0.3">
      <c r="A39" s="10" t="s">
        <v>14</v>
      </c>
      <c r="B39" s="8" t="s">
        <v>9</v>
      </c>
    </row>
    <row r="40" spans="1:2" ht="15" x14ac:dyDescent="0.25">
      <c r="A40" s="45"/>
      <c r="B40" s="45"/>
    </row>
    <row r="41" spans="1:2" ht="15.6" thickBot="1" x14ac:dyDescent="0.3">
      <c r="A41" s="45"/>
      <c r="B41" s="45"/>
    </row>
    <row r="42" spans="1:2" ht="15.75" customHeight="1" x14ac:dyDescent="0.25">
      <c r="A42" s="115" t="s">
        <v>109</v>
      </c>
      <c r="B42" s="6" t="s">
        <v>12</v>
      </c>
    </row>
    <row r="43" spans="1:2" ht="15" customHeight="1" x14ac:dyDescent="0.25">
      <c r="A43" s="116"/>
      <c r="B43" s="2" t="s">
        <v>80</v>
      </c>
    </row>
    <row r="44" spans="1:2" ht="15.75" customHeight="1" x14ac:dyDescent="0.25">
      <c r="A44" s="116"/>
      <c r="B44" s="2" t="s">
        <v>13</v>
      </c>
    </row>
    <row r="45" spans="1:2" ht="30" customHeight="1" x14ac:dyDescent="0.25">
      <c r="A45" s="64"/>
      <c r="B45" s="44"/>
    </row>
    <row r="46" spans="1:2" ht="30" customHeight="1" x14ac:dyDescent="0.25">
      <c r="A46" s="64"/>
      <c r="B46" s="44"/>
    </row>
    <row r="47" spans="1:2" ht="30" customHeight="1" x14ac:dyDescent="0.25">
      <c r="A47" s="64"/>
      <c r="B47" s="44"/>
    </row>
    <row r="48" spans="1:2" ht="20.100000000000001" customHeight="1" x14ac:dyDescent="0.25">
      <c r="A48" s="118" t="s">
        <v>8</v>
      </c>
      <c r="B48" s="119"/>
    </row>
    <row r="49" spans="1:2" ht="36" customHeight="1" thickBot="1" x14ac:dyDescent="0.3">
      <c r="A49" s="10" t="s">
        <v>14</v>
      </c>
      <c r="B49" s="11" t="s">
        <v>9</v>
      </c>
    </row>
    <row r="50" spans="1:2" ht="15" x14ac:dyDescent="0.25">
      <c r="A50" s="45"/>
      <c r="B50" s="45"/>
    </row>
    <row r="51" spans="1:2" ht="15.6" thickBot="1" x14ac:dyDescent="0.3">
      <c r="A51" s="45"/>
      <c r="B51" s="45"/>
    </row>
    <row r="52" spans="1:2" ht="15.6" x14ac:dyDescent="0.25">
      <c r="A52" s="115" t="s">
        <v>16</v>
      </c>
      <c r="B52" s="6" t="s">
        <v>12</v>
      </c>
    </row>
    <row r="53" spans="1:2" ht="15" x14ac:dyDescent="0.25">
      <c r="A53" s="116"/>
      <c r="B53" s="2" t="s">
        <v>80</v>
      </c>
    </row>
    <row r="54" spans="1:2" ht="15" x14ac:dyDescent="0.25">
      <c r="A54" s="117"/>
      <c r="B54" s="2" t="s">
        <v>13</v>
      </c>
    </row>
    <row r="55" spans="1:2" ht="30" customHeight="1" x14ac:dyDescent="0.25">
      <c r="A55" s="64"/>
      <c r="B55" s="44"/>
    </row>
    <row r="56" spans="1:2" ht="30" customHeight="1" x14ac:dyDescent="0.25">
      <c r="A56" s="64"/>
      <c r="B56" s="44"/>
    </row>
    <row r="57" spans="1:2" ht="30" customHeight="1" x14ac:dyDescent="0.25">
      <c r="A57" s="64"/>
      <c r="B57" s="44"/>
    </row>
    <row r="58" spans="1:2" ht="20.100000000000001" customHeight="1" x14ac:dyDescent="0.25">
      <c r="A58" s="118" t="s">
        <v>8</v>
      </c>
      <c r="B58" s="119"/>
    </row>
    <row r="59" spans="1:2" ht="36" customHeight="1" thickBot="1" x14ac:dyDescent="0.3">
      <c r="A59" s="10" t="s">
        <v>14</v>
      </c>
      <c r="B59" s="11" t="s">
        <v>9</v>
      </c>
    </row>
    <row r="60" spans="1:2" ht="15" x14ac:dyDescent="0.25">
      <c r="A60" s="45"/>
      <c r="B60" s="45"/>
    </row>
    <row r="61" spans="1:2" ht="15.6" thickBot="1" x14ac:dyDescent="0.3">
      <c r="A61" s="45"/>
      <c r="B61" s="45"/>
    </row>
    <row r="62" spans="1:2" ht="15.6" x14ac:dyDescent="0.25">
      <c r="A62" s="115" t="s">
        <v>17</v>
      </c>
      <c r="B62" s="6" t="s">
        <v>12</v>
      </c>
    </row>
    <row r="63" spans="1:2" ht="15" x14ac:dyDescent="0.25">
      <c r="A63" s="116"/>
      <c r="B63" s="2" t="s">
        <v>80</v>
      </c>
    </row>
    <row r="64" spans="1:2" ht="15" x14ac:dyDescent="0.25">
      <c r="A64" s="117"/>
      <c r="B64" s="2" t="s">
        <v>13</v>
      </c>
    </row>
    <row r="65" spans="1:2" ht="30" customHeight="1" x14ac:dyDescent="0.25">
      <c r="A65" s="64"/>
      <c r="B65" s="44"/>
    </row>
    <row r="66" spans="1:2" ht="30" customHeight="1" x14ac:dyDescent="0.25">
      <c r="A66" s="64"/>
      <c r="B66" s="44"/>
    </row>
    <row r="67" spans="1:2" ht="30" customHeight="1" x14ac:dyDescent="0.25">
      <c r="A67" s="64"/>
      <c r="B67" s="44"/>
    </row>
    <row r="68" spans="1:2" ht="20.100000000000001" customHeight="1" x14ac:dyDescent="0.25">
      <c r="A68" s="118" t="s">
        <v>8</v>
      </c>
      <c r="B68" s="119"/>
    </row>
    <row r="69" spans="1:2" ht="36" customHeight="1" thickBot="1" x14ac:dyDescent="0.3">
      <c r="A69" s="10" t="s">
        <v>14</v>
      </c>
      <c r="B69" s="11" t="s">
        <v>9</v>
      </c>
    </row>
    <row r="70" spans="1:2" ht="15" x14ac:dyDescent="0.25">
      <c r="A70" s="45"/>
      <c r="B70" s="45"/>
    </row>
    <row r="71" spans="1:2" ht="15.6" thickBot="1" x14ac:dyDescent="0.3">
      <c r="A71" s="45"/>
      <c r="B71" s="45"/>
    </row>
    <row r="72" spans="1:2" ht="15.6" x14ac:dyDescent="0.25">
      <c r="A72" s="115" t="s">
        <v>18</v>
      </c>
      <c r="B72" s="6" t="s">
        <v>12</v>
      </c>
    </row>
    <row r="73" spans="1:2" ht="15" x14ac:dyDescent="0.25">
      <c r="A73" s="116"/>
      <c r="B73" s="2" t="s">
        <v>80</v>
      </c>
    </row>
    <row r="74" spans="1:2" ht="15" x14ac:dyDescent="0.25">
      <c r="A74" s="117"/>
      <c r="B74" s="2" t="s">
        <v>13</v>
      </c>
    </row>
    <row r="75" spans="1:2" ht="30" customHeight="1" x14ac:dyDescent="0.25">
      <c r="A75" s="64"/>
      <c r="B75" s="44"/>
    </row>
    <row r="76" spans="1:2" ht="30" customHeight="1" x14ac:dyDescent="0.25">
      <c r="A76" s="64"/>
      <c r="B76" s="44"/>
    </row>
    <row r="77" spans="1:2" ht="30" customHeight="1" x14ac:dyDescent="0.25">
      <c r="A77" s="64"/>
      <c r="B77" s="44"/>
    </row>
    <row r="78" spans="1:2" ht="20.100000000000001" customHeight="1" x14ac:dyDescent="0.25">
      <c r="A78" s="118" t="s">
        <v>8</v>
      </c>
      <c r="B78" s="119"/>
    </row>
    <row r="79" spans="1:2" ht="36" customHeight="1" thickBot="1" x14ac:dyDescent="0.3">
      <c r="A79" s="10" t="s">
        <v>14</v>
      </c>
      <c r="B79" s="11" t="s">
        <v>9</v>
      </c>
    </row>
    <row r="80" spans="1:2" ht="15" x14ac:dyDescent="0.25">
      <c r="A80" s="45"/>
      <c r="B80" s="45"/>
    </row>
    <row r="81" spans="1:2" ht="15.6" thickBot="1" x14ac:dyDescent="0.3">
      <c r="A81" s="45"/>
      <c r="B81" s="45"/>
    </row>
    <row r="82" spans="1:2" ht="15.6" x14ac:dyDescent="0.25">
      <c r="A82" s="115" t="s">
        <v>19</v>
      </c>
      <c r="B82" s="6" t="s">
        <v>12</v>
      </c>
    </row>
    <row r="83" spans="1:2" ht="15" x14ac:dyDescent="0.25">
      <c r="A83" s="116"/>
      <c r="B83" s="2" t="s">
        <v>80</v>
      </c>
    </row>
    <row r="84" spans="1:2" ht="15" x14ac:dyDescent="0.25">
      <c r="A84" s="117"/>
      <c r="B84" s="2" t="s">
        <v>13</v>
      </c>
    </row>
    <row r="85" spans="1:2" ht="30" customHeight="1" x14ac:dyDescent="0.25">
      <c r="A85" s="64"/>
      <c r="B85" s="44"/>
    </row>
    <row r="86" spans="1:2" ht="30" customHeight="1" x14ac:dyDescent="0.25">
      <c r="A86" s="64"/>
      <c r="B86" s="44"/>
    </row>
    <row r="87" spans="1:2" ht="30" customHeight="1" x14ac:dyDescent="0.25">
      <c r="A87" s="64"/>
      <c r="B87" s="44"/>
    </row>
    <row r="88" spans="1:2" ht="20.100000000000001" customHeight="1" x14ac:dyDescent="0.25">
      <c r="A88" s="118" t="s">
        <v>8</v>
      </c>
      <c r="B88" s="119"/>
    </row>
    <row r="89" spans="1:2" ht="36" customHeight="1" thickBot="1" x14ac:dyDescent="0.3">
      <c r="A89" s="10" t="s">
        <v>14</v>
      </c>
      <c r="B89" s="11" t="s">
        <v>9</v>
      </c>
    </row>
    <row r="90" spans="1:2" ht="15" x14ac:dyDescent="0.25">
      <c r="A90" s="45"/>
      <c r="B90" s="45"/>
    </row>
    <row r="91" spans="1:2" ht="15.6" thickBot="1" x14ac:dyDescent="0.3">
      <c r="A91" s="45"/>
      <c r="B91" s="45"/>
    </row>
    <row r="92" spans="1:2" ht="15.6" x14ac:dyDescent="0.25">
      <c r="A92" s="115" t="s">
        <v>20</v>
      </c>
      <c r="B92" s="6" t="s">
        <v>12</v>
      </c>
    </row>
    <row r="93" spans="1:2" ht="15" x14ac:dyDescent="0.25">
      <c r="A93" s="116"/>
      <c r="B93" s="2" t="s">
        <v>80</v>
      </c>
    </row>
    <row r="94" spans="1:2" ht="15" x14ac:dyDescent="0.25">
      <c r="A94" s="117"/>
      <c r="B94" s="2" t="s">
        <v>13</v>
      </c>
    </row>
    <row r="95" spans="1:2" ht="30" customHeight="1" x14ac:dyDescent="0.25">
      <c r="A95" s="64"/>
      <c r="B95" s="44"/>
    </row>
    <row r="96" spans="1:2" ht="30" customHeight="1" x14ac:dyDescent="0.25">
      <c r="A96" s="64"/>
      <c r="B96" s="44"/>
    </row>
    <row r="97" spans="1:2" ht="30" customHeight="1" x14ac:dyDescent="0.25">
      <c r="A97" s="64"/>
      <c r="B97" s="44"/>
    </row>
    <row r="98" spans="1:2" ht="20.100000000000001" customHeight="1" x14ac:dyDescent="0.25">
      <c r="A98" s="118" t="s">
        <v>8</v>
      </c>
      <c r="B98" s="119"/>
    </row>
    <row r="99" spans="1:2" ht="36" customHeight="1" thickBot="1" x14ac:dyDescent="0.3">
      <c r="A99" s="10" t="s">
        <v>14</v>
      </c>
      <c r="B99" s="11" t="s">
        <v>9</v>
      </c>
    </row>
    <row r="100" spans="1:2" ht="15.6" thickBot="1" x14ac:dyDescent="0.3">
      <c r="A100" s="45"/>
      <c r="B100" s="45"/>
    </row>
    <row r="101" spans="1:2" ht="15.6" x14ac:dyDescent="0.25">
      <c r="A101" s="115" t="s">
        <v>92</v>
      </c>
      <c r="B101" s="6" t="s">
        <v>12</v>
      </c>
    </row>
    <row r="102" spans="1:2" ht="15" x14ac:dyDescent="0.25">
      <c r="A102" s="116"/>
      <c r="B102" s="2" t="s">
        <v>80</v>
      </c>
    </row>
    <row r="103" spans="1:2" ht="15" x14ac:dyDescent="0.25">
      <c r="A103" s="117"/>
      <c r="B103" s="2" t="s">
        <v>13</v>
      </c>
    </row>
    <row r="104" spans="1:2" ht="30" customHeight="1" x14ac:dyDescent="0.25">
      <c r="A104" s="64"/>
      <c r="B104" s="44"/>
    </row>
    <row r="105" spans="1:2" ht="30" customHeight="1" x14ac:dyDescent="0.25">
      <c r="A105" s="64"/>
      <c r="B105" s="44"/>
    </row>
    <row r="106" spans="1:2" ht="30" customHeight="1" x14ac:dyDescent="0.25">
      <c r="A106" s="64"/>
      <c r="B106" s="44"/>
    </row>
    <row r="107" spans="1:2" ht="20.100000000000001" customHeight="1" x14ac:dyDescent="0.25">
      <c r="A107" s="118" t="s">
        <v>8</v>
      </c>
      <c r="B107" s="119"/>
    </row>
    <row r="108" spans="1:2" ht="36" customHeight="1" thickBot="1" x14ac:dyDescent="0.3">
      <c r="A108" s="10" t="s">
        <v>14</v>
      </c>
      <c r="B108" s="11" t="s">
        <v>9</v>
      </c>
    </row>
    <row r="109" spans="1:2" ht="15.6" thickBot="1" x14ac:dyDescent="0.3">
      <c r="A109" s="45"/>
      <c r="B109" s="45"/>
    </row>
    <row r="110" spans="1:2" ht="15.6" x14ac:dyDescent="0.25">
      <c r="A110" s="115" t="s">
        <v>102</v>
      </c>
      <c r="B110" s="6" t="s">
        <v>12</v>
      </c>
    </row>
    <row r="111" spans="1:2" ht="15" x14ac:dyDescent="0.25">
      <c r="A111" s="116"/>
      <c r="B111" s="2" t="s">
        <v>80</v>
      </c>
    </row>
    <row r="112" spans="1:2" ht="15" x14ac:dyDescent="0.25">
      <c r="A112" s="117"/>
      <c r="B112" s="2" t="s">
        <v>13</v>
      </c>
    </row>
    <row r="113" spans="1:2" ht="30" customHeight="1" x14ac:dyDescent="0.25">
      <c r="A113" s="64"/>
      <c r="B113" s="44"/>
    </row>
    <row r="114" spans="1:2" ht="30" customHeight="1" x14ac:dyDescent="0.25">
      <c r="A114" s="64"/>
      <c r="B114" s="44"/>
    </row>
    <row r="115" spans="1:2" ht="30" customHeight="1" x14ac:dyDescent="0.25">
      <c r="A115" s="64"/>
      <c r="B115" s="44"/>
    </row>
    <row r="116" spans="1:2" ht="20.100000000000001" customHeight="1" x14ac:dyDescent="0.25">
      <c r="A116" s="118" t="s">
        <v>8</v>
      </c>
      <c r="B116" s="119"/>
    </row>
    <row r="117" spans="1:2" ht="36" customHeight="1" thickBot="1" x14ac:dyDescent="0.3">
      <c r="A117" s="10" t="s">
        <v>14</v>
      </c>
      <c r="B117" s="11" t="s">
        <v>9</v>
      </c>
    </row>
    <row r="118" spans="1:2" ht="15.6" thickBot="1" x14ac:dyDescent="0.3">
      <c r="A118" s="45"/>
      <c r="B118" s="45"/>
    </row>
    <row r="119" spans="1:2" ht="31.8" thickBot="1" x14ac:dyDescent="0.3">
      <c r="A119" s="92" t="s">
        <v>105</v>
      </c>
      <c r="B119" s="93" t="s">
        <v>106</v>
      </c>
    </row>
    <row r="120" spans="1:2" ht="30" customHeight="1" x14ac:dyDescent="0.25">
      <c r="A120" s="64"/>
      <c r="B120" s="94"/>
    </row>
    <row r="121" spans="1:2" s="24" customFormat="1" ht="30" customHeight="1" x14ac:dyDescent="0.25">
      <c r="A121" s="64"/>
      <c r="B121" s="94"/>
    </row>
    <row r="122" spans="1:2" s="24" customFormat="1" ht="30" customHeight="1" x14ac:dyDescent="0.25">
      <c r="A122" s="64"/>
      <c r="B122" s="94"/>
    </row>
    <row r="123" spans="1:2" s="24" customFormat="1" ht="30" customHeight="1" thickBot="1" x14ac:dyDescent="0.3">
      <c r="A123" s="95"/>
      <c r="B123" s="96"/>
    </row>
    <row r="124" spans="1:2" s="24" customFormat="1" ht="20.100000000000001" customHeight="1" x14ac:dyDescent="0.25">
      <c r="A124" s="45"/>
      <c r="B124" s="45"/>
    </row>
    <row r="126" spans="1:2" ht="20.100000000000001" customHeight="1" x14ac:dyDescent="0.3">
      <c r="A126" s="46" t="s">
        <v>37</v>
      </c>
      <c r="B126" s="104"/>
    </row>
    <row r="127" spans="1:2" s="24" customFormat="1" ht="20.100000000000001" customHeight="1" x14ac:dyDescent="0.25">
      <c r="A127" s="130" t="s">
        <v>125</v>
      </c>
      <c r="B127" s="131"/>
    </row>
    <row r="128" spans="1:2" s="24" customFormat="1" ht="20.100000000000001" customHeight="1" x14ac:dyDescent="0.25">
      <c r="A128" s="132"/>
      <c r="B128" s="133"/>
    </row>
    <row r="129" spans="1:2" s="24" customFormat="1" ht="20.100000000000001" customHeight="1" x14ac:dyDescent="0.25">
      <c r="A129" s="134" t="s">
        <v>126</v>
      </c>
      <c r="B129" s="135"/>
    </row>
    <row r="130" spans="1:2" s="24" customFormat="1" ht="20.100000000000001" customHeight="1" x14ac:dyDescent="0.25">
      <c r="A130" s="130"/>
      <c r="B130" s="131"/>
    </row>
    <row r="131" spans="1:2" s="24" customFormat="1" ht="20.100000000000001" customHeight="1" x14ac:dyDescent="0.25">
      <c r="A131" s="105" t="s">
        <v>81</v>
      </c>
      <c r="B131" s="97"/>
    </row>
    <row r="132" spans="1:2" s="24" customFormat="1" ht="20.100000000000001" customHeight="1" x14ac:dyDescent="0.25">
      <c r="A132" s="106" t="s">
        <v>127</v>
      </c>
      <c r="B132" s="107"/>
    </row>
    <row r="133" spans="1:2" s="24" customFormat="1" ht="20.100000000000001" customHeight="1" x14ac:dyDescent="0.25">
      <c r="A133" s="134" t="s">
        <v>38</v>
      </c>
      <c r="B133" s="135"/>
    </row>
    <row r="134" spans="1:2" s="24" customFormat="1" ht="20.100000000000001" customHeight="1" x14ac:dyDescent="0.25">
      <c r="A134" s="130"/>
      <c r="B134" s="131"/>
    </row>
    <row r="135" spans="1:2" s="24" customFormat="1" ht="20.100000000000001" customHeight="1" x14ac:dyDescent="0.25">
      <c r="A135" s="105" t="s">
        <v>81</v>
      </c>
      <c r="B135" s="97"/>
    </row>
    <row r="136" spans="1:2" ht="20.100000000000001" customHeight="1" x14ac:dyDescent="0.25">
      <c r="A136" s="106" t="s">
        <v>128</v>
      </c>
      <c r="B136" s="107"/>
    </row>
    <row r="137" spans="1:2" s="24" customFormat="1" ht="20.100000000000001" customHeight="1" x14ac:dyDescent="0.25">
      <c r="A137" s="130" t="s">
        <v>129</v>
      </c>
      <c r="B137" s="131"/>
    </row>
    <row r="138" spans="1:2" s="24" customFormat="1" ht="20.100000000000001" customHeight="1" x14ac:dyDescent="0.25">
      <c r="A138" s="132"/>
      <c r="B138" s="133"/>
    </row>
    <row r="139" spans="1:2" x14ac:dyDescent="0.25">
      <c r="A139" s="134" t="s">
        <v>39</v>
      </c>
      <c r="B139" s="135"/>
    </row>
    <row r="140" spans="1:2" x14ac:dyDescent="0.25">
      <c r="A140" s="130"/>
      <c r="B140" s="131"/>
    </row>
    <row r="141" spans="1:2" ht="15" x14ac:dyDescent="0.25">
      <c r="A141" s="105" t="s">
        <v>81</v>
      </c>
      <c r="B141" s="97"/>
    </row>
    <row r="142" spans="1:2" s="110" customFormat="1" ht="15.6" thickBot="1" x14ac:dyDescent="0.3">
      <c r="A142" s="108" t="s">
        <v>130</v>
      </c>
      <c r="B142" s="109"/>
    </row>
    <row r="146" spans="1:2" ht="14.4" thickBot="1" x14ac:dyDescent="0.3">
      <c r="A146" s="21"/>
      <c r="B146" s="21"/>
    </row>
    <row r="147" spans="1:2" ht="15" x14ac:dyDescent="0.25">
      <c r="A147" s="45" t="s">
        <v>40</v>
      </c>
      <c r="B147" s="47" t="s">
        <v>41</v>
      </c>
    </row>
  </sheetData>
  <sheetProtection formatRows="0" insertColumns="0" insertRows="0" deleteColumns="0" deleteRows="0"/>
  <mergeCells count="29">
    <mergeCell ref="A137:B138"/>
    <mergeCell ref="A139:B140"/>
    <mergeCell ref="A30:B30"/>
    <mergeCell ref="A2:B2"/>
    <mergeCell ref="A3:B3"/>
    <mergeCell ref="A10:B10"/>
    <mergeCell ref="A22:A24"/>
    <mergeCell ref="A28:B28"/>
    <mergeCell ref="A88:B88"/>
    <mergeCell ref="A32:A34"/>
    <mergeCell ref="A38:B38"/>
    <mergeCell ref="A42:A44"/>
    <mergeCell ref="A48:B48"/>
    <mergeCell ref="A52:A54"/>
    <mergeCell ref="A58:B58"/>
    <mergeCell ref="A62:A64"/>
    <mergeCell ref="A68:B68"/>
    <mergeCell ref="A72:A74"/>
    <mergeCell ref="A78:B78"/>
    <mergeCell ref="A82:A84"/>
    <mergeCell ref="A92:A94"/>
    <mergeCell ref="A127:B128"/>
    <mergeCell ref="A129:B130"/>
    <mergeCell ref="A133:B134"/>
    <mergeCell ref="A98:B98"/>
    <mergeCell ref="A101:A103"/>
    <mergeCell ref="A107:B107"/>
    <mergeCell ref="A110:A112"/>
    <mergeCell ref="A116:B116"/>
  </mergeCells>
  <dataValidations count="3">
    <dataValidation allowBlank="1" showInputMessage="1" showErrorMessage="1" promptTitle="ZP 1;ZP2;ZP3" sqref="B8"/>
    <dataValidation type="list" allowBlank="1" showInputMessage="1" showErrorMessage="1" promptTitle="ZP 1;ZP2;ZP3" sqref="B9">
      <formula1>"DokuHP Zeitpunkt 1,DokuHP Zeitpunkt 2"</formula1>
    </dataValidation>
    <dataValidation type="list" allowBlank="1" showInputMessage="1" showErrorMessage="1" sqref="B99 B29 B39 B49 B59 B69 B79 B89 B108 B117">
      <formula1>"Großer Handlungsbedarf,Handlungsbedarf gegeben,Geringer Handlungsbedarf,Kein Handlungsbedarf,Noch keine Angaben möglich"</formula1>
    </dataValidation>
  </dataValidations>
  <pageMargins left="0.7" right="0.7" top="0.78740157499999996" bottom="0.78740157499999996" header="0.3" footer="0.3"/>
  <pageSetup paperSize="9" scale="62" fitToHeight="0" orientation="landscape" horizontalDpi="4294967295" verticalDpi="4294967295" r:id="rId1"/>
  <headerFooter>
    <oddHeader>&amp;LStand 07.2022
Förderansatz Bedarfsgemeinschaftscoaching (BGC)&amp;R&amp;P</oddHeader>
  </headerFooter>
  <rowBreaks count="4" manualBreakCount="4">
    <brk id="29" max="16383" man="1"/>
    <brk id="51" max="16383" man="1"/>
    <brk id="69" max="16383" man="1"/>
    <brk id="9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3" r:id="rId4" name="Check Box 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5" name="Check Box 1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132</xdr:row>
                    <xdr:rowOff>22860</xdr:rowOff>
                  </from>
                  <to>
                    <xdr:col>0</xdr:col>
                    <xdr:colOff>289560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6" name="Check Box 1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7" name="Check Box 1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22860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8" name="Check Box 1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22860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9" name="Check Box 1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0" name="Check Box 1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1" name="Check Box 1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2" name="Check Box 1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3" name="Check Box 1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136</xdr:row>
                    <xdr:rowOff>22860</xdr:rowOff>
                  </from>
                  <to>
                    <xdr:col>0</xdr:col>
                    <xdr:colOff>289560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4" name="Check Box 1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136</xdr:row>
                    <xdr:rowOff>22860</xdr:rowOff>
                  </from>
                  <to>
                    <xdr:col>0</xdr:col>
                    <xdr:colOff>289560</xdr:colOff>
                    <xdr:row>136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6"/>
  <sheetViews>
    <sheetView showGridLines="0" view="pageLayout" zoomScaleNormal="100" zoomScaleSheetLayoutView="90" workbookViewId="0">
      <selection activeCell="C55" sqref="C55"/>
    </sheetView>
  </sheetViews>
  <sheetFormatPr baseColWidth="10" defaultColWidth="11.44140625" defaultRowHeight="13.8" x14ac:dyDescent="0.25"/>
  <cols>
    <col min="1" max="1" width="4.109375" style="49" customWidth="1"/>
    <col min="2" max="2" width="74.6640625" style="9" customWidth="1"/>
    <col min="3" max="3" width="61.6640625" style="9" customWidth="1"/>
    <col min="4" max="16384" width="11.44140625" style="9"/>
  </cols>
  <sheetData>
    <row r="2" spans="1:6" ht="17.399999999999999" x14ac:dyDescent="0.25">
      <c r="B2" s="111" t="s">
        <v>93</v>
      </c>
      <c r="C2" s="112"/>
    </row>
    <row r="3" spans="1:6" ht="14.4" x14ac:dyDescent="0.3">
      <c r="B3" s="113" t="s">
        <v>113</v>
      </c>
      <c r="C3" s="114"/>
    </row>
    <row r="4" spans="1:6" x14ac:dyDescent="0.25">
      <c r="B4" s="24"/>
      <c r="C4" s="25"/>
    </row>
    <row r="5" spans="1:6" ht="14.4" thickBot="1" x14ac:dyDescent="0.3">
      <c r="B5" s="26"/>
      <c r="C5" s="1"/>
    </row>
    <row r="6" spans="1:6" ht="37.5" customHeight="1" thickBot="1" x14ac:dyDescent="0.3">
      <c r="B6" s="27" t="s">
        <v>0</v>
      </c>
      <c r="C6" s="67">
        <f>'DokuHP ZP1'!C6</f>
        <v>0</v>
      </c>
    </row>
    <row r="7" spans="1:6" ht="37.5" customHeight="1" thickBot="1" x14ac:dyDescent="0.3">
      <c r="B7" s="28" t="s">
        <v>1</v>
      </c>
      <c r="C7" s="12"/>
    </row>
    <row r="8" spans="1:6" ht="14.4" thickBot="1" x14ac:dyDescent="0.3">
      <c r="B8" s="26"/>
      <c r="C8" s="1"/>
    </row>
    <row r="9" spans="1:6" ht="18" customHeight="1" x14ac:dyDescent="0.3">
      <c r="A9" s="50"/>
      <c r="B9" s="30" t="s">
        <v>21</v>
      </c>
      <c r="C9" s="51"/>
    </row>
    <row r="10" spans="1:6" ht="18" customHeight="1" x14ac:dyDescent="0.25">
      <c r="A10" s="31">
        <v>1</v>
      </c>
      <c r="B10" s="32" t="s">
        <v>22</v>
      </c>
      <c r="C10" s="13"/>
    </row>
    <row r="11" spans="1:6" ht="18" customHeight="1" thickBot="1" x14ac:dyDescent="0.3">
      <c r="A11" s="79"/>
      <c r="B11" s="24"/>
    </row>
    <row r="12" spans="1:6" ht="18" customHeight="1" x14ac:dyDescent="0.3">
      <c r="A12" s="34"/>
      <c r="B12" s="30" t="s">
        <v>111</v>
      </c>
      <c r="C12" s="51"/>
    </row>
    <row r="13" spans="1:6" ht="18" customHeight="1" x14ac:dyDescent="0.25">
      <c r="A13" s="53">
        <v>2</v>
      </c>
      <c r="B13" s="32" t="s">
        <v>115</v>
      </c>
      <c r="C13" s="4"/>
      <c r="E13" s="77"/>
    </row>
    <row r="14" spans="1:6" ht="18" customHeight="1" x14ac:dyDescent="0.25">
      <c r="A14" s="53">
        <v>3</v>
      </c>
      <c r="B14" s="32" t="s">
        <v>23</v>
      </c>
      <c r="C14" s="4"/>
    </row>
    <row r="15" spans="1:6" ht="18" customHeight="1" x14ac:dyDescent="0.25">
      <c r="A15" s="53">
        <v>4</v>
      </c>
      <c r="B15" s="36" t="s">
        <v>84</v>
      </c>
      <c r="C15" s="4"/>
      <c r="F15" s="54"/>
    </row>
    <row r="16" spans="1:6" ht="18" customHeight="1" x14ac:dyDescent="0.25">
      <c r="A16" s="53">
        <v>5</v>
      </c>
      <c r="B16" s="32" t="s">
        <v>24</v>
      </c>
      <c r="C16" s="4"/>
    </row>
    <row r="17" spans="1:3" ht="18" customHeight="1" x14ac:dyDescent="0.25">
      <c r="A17" s="53">
        <v>6</v>
      </c>
      <c r="B17" s="32" t="s">
        <v>83</v>
      </c>
      <c r="C17" s="4"/>
    </row>
    <row r="18" spans="1:3" ht="18" customHeight="1" x14ac:dyDescent="0.25">
      <c r="A18" s="53">
        <v>7</v>
      </c>
      <c r="B18" s="84" t="s">
        <v>95</v>
      </c>
      <c r="C18" s="4"/>
    </row>
    <row r="19" spans="1:3" ht="18" customHeight="1" x14ac:dyDescent="0.25">
      <c r="A19" s="53">
        <v>8</v>
      </c>
      <c r="B19" s="32" t="s">
        <v>25</v>
      </c>
      <c r="C19" s="4"/>
    </row>
    <row r="20" spans="1:3" ht="18" customHeight="1" x14ac:dyDescent="0.25">
      <c r="A20" s="53">
        <v>9</v>
      </c>
      <c r="B20" s="32" t="s">
        <v>116</v>
      </c>
      <c r="C20" s="4"/>
    </row>
    <row r="21" spans="1:3" ht="18" customHeight="1" x14ac:dyDescent="0.25">
      <c r="A21" s="53">
        <v>10</v>
      </c>
      <c r="B21" s="32" t="s">
        <v>26</v>
      </c>
      <c r="C21" s="4"/>
    </row>
    <row r="22" spans="1:3" ht="18" customHeight="1" x14ac:dyDescent="0.25">
      <c r="A22" s="53">
        <v>11</v>
      </c>
      <c r="B22" s="32" t="s">
        <v>27</v>
      </c>
      <c r="C22" s="4"/>
    </row>
    <row r="23" spans="1:3" ht="18" customHeight="1" thickBot="1" x14ac:dyDescent="0.3">
      <c r="A23" s="85">
        <v>12</v>
      </c>
      <c r="B23" s="35" t="s">
        <v>112</v>
      </c>
      <c r="C23" s="14" t="s">
        <v>101</v>
      </c>
    </row>
    <row r="24" spans="1:3" ht="18" customHeight="1" thickBot="1" x14ac:dyDescent="0.3">
      <c r="A24" s="98"/>
      <c r="B24" s="24"/>
    </row>
    <row r="25" spans="1:3" ht="18" customHeight="1" x14ac:dyDescent="0.3">
      <c r="A25" s="34"/>
      <c r="B25" s="30" t="s">
        <v>28</v>
      </c>
      <c r="C25" s="51"/>
    </row>
    <row r="26" spans="1:3" ht="18" customHeight="1" x14ac:dyDescent="0.25">
      <c r="A26" s="31">
        <v>13</v>
      </c>
      <c r="B26" s="32" t="s">
        <v>29</v>
      </c>
      <c r="C26" s="4"/>
    </row>
    <row r="27" spans="1:3" ht="18" customHeight="1" x14ac:dyDescent="0.25">
      <c r="A27" s="31">
        <v>14</v>
      </c>
      <c r="B27" s="36" t="s">
        <v>30</v>
      </c>
      <c r="C27" s="4"/>
    </row>
    <row r="28" spans="1:3" ht="18" customHeight="1" x14ac:dyDescent="0.25">
      <c r="A28" s="31">
        <v>15</v>
      </c>
      <c r="B28" s="36" t="s">
        <v>34</v>
      </c>
      <c r="C28" s="4"/>
    </row>
    <row r="29" spans="1:3" ht="18" customHeight="1" x14ac:dyDescent="0.25">
      <c r="A29" s="31">
        <v>16</v>
      </c>
      <c r="B29" s="36" t="s">
        <v>33</v>
      </c>
      <c r="C29" s="4"/>
    </row>
    <row r="30" spans="1:3" ht="18" customHeight="1" x14ac:dyDescent="0.25">
      <c r="A30" s="31">
        <v>17</v>
      </c>
      <c r="B30" s="36" t="s">
        <v>31</v>
      </c>
      <c r="C30" s="4"/>
    </row>
    <row r="31" spans="1:3" ht="18" customHeight="1" x14ac:dyDescent="0.25">
      <c r="A31" s="31">
        <v>18</v>
      </c>
      <c r="B31" s="36" t="s">
        <v>36</v>
      </c>
      <c r="C31" s="4"/>
    </row>
    <row r="32" spans="1:3" ht="18" customHeight="1" x14ac:dyDescent="0.25">
      <c r="A32" s="31">
        <v>19</v>
      </c>
      <c r="B32" s="36" t="s">
        <v>32</v>
      </c>
      <c r="C32" s="4"/>
    </row>
    <row r="33" spans="1:3" ht="18" customHeight="1" thickBot="1" x14ac:dyDescent="0.3">
      <c r="A33" s="33">
        <v>20</v>
      </c>
      <c r="B33" s="75" t="s">
        <v>35</v>
      </c>
      <c r="C33" s="14" t="s">
        <v>101</v>
      </c>
    </row>
    <row r="34" spans="1:3" ht="18" customHeight="1" thickBot="1" x14ac:dyDescent="0.3">
      <c r="A34" s="79"/>
      <c r="B34" s="24"/>
    </row>
    <row r="35" spans="1:3" ht="18" customHeight="1" x14ac:dyDescent="0.3">
      <c r="A35" s="29"/>
      <c r="B35" s="30" t="s">
        <v>107</v>
      </c>
      <c r="C35" s="51"/>
    </row>
    <row r="36" spans="1:3" ht="18" customHeight="1" x14ac:dyDescent="0.25">
      <c r="A36" s="99">
        <v>21</v>
      </c>
      <c r="B36" s="36" t="s">
        <v>117</v>
      </c>
      <c r="C36" s="4"/>
    </row>
    <row r="37" spans="1:3" ht="18" customHeight="1" x14ac:dyDescent="0.25">
      <c r="A37" s="31">
        <v>22</v>
      </c>
      <c r="B37" s="36" t="s">
        <v>42</v>
      </c>
      <c r="C37" s="4"/>
    </row>
    <row r="38" spans="1:3" ht="18" customHeight="1" x14ac:dyDescent="0.25">
      <c r="A38" s="99">
        <v>23</v>
      </c>
      <c r="B38" s="36" t="s">
        <v>43</v>
      </c>
      <c r="C38" s="4"/>
    </row>
    <row r="39" spans="1:3" ht="18" customHeight="1" x14ac:dyDescent="0.25">
      <c r="A39" s="31">
        <v>24</v>
      </c>
      <c r="B39" s="36" t="s">
        <v>44</v>
      </c>
      <c r="C39" s="4"/>
    </row>
    <row r="40" spans="1:3" ht="18" customHeight="1" x14ac:dyDescent="0.25">
      <c r="A40" s="99">
        <v>25</v>
      </c>
      <c r="B40" s="36" t="s">
        <v>45</v>
      </c>
      <c r="C40" s="4"/>
    </row>
    <row r="41" spans="1:3" ht="18" customHeight="1" x14ac:dyDescent="0.25">
      <c r="A41" s="31">
        <v>26</v>
      </c>
      <c r="B41" s="32" t="s">
        <v>46</v>
      </c>
      <c r="C41" s="4"/>
    </row>
    <row r="42" spans="1:3" ht="18" customHeight="1" thickBot="1" x14ac:dyDescent="0.3">
      <c r="A42" s="103">
        <v>27</v>
      </c>
      <c r="B42" s="76" t="s">
        <v>110</v>
      </c>
      <c r="C42" s="14" t="s">
        <v>101</v>
      </c>
    </row>
    <row r="43" spans="1:3" ht="18" customHeight="1" thickBot="1" x14ac:dyDescent="0.3">
      <c r="A43" s="98"/>
      <c r="B43" s="24"/>
    </row>
    <row r="44" spans="1:3" ht="18" customHeight="1" x14ac:dyDescent="0.3">
      <c r="A44" s="29"/>
      <c r="B44" s="30" t="s">
        <v>47</v>
      </c>
      <c r="C44" s="51"/>
    </row>
    <row r="45" spans="1:3" ht="18" customHeight="1" x14ac:dyDescent="0.25">
      <c r="A45" s="31">
        <v>28</v>
      </c>
      <c r="B45" s="32" t="s">
        <v>48</v>
      </c>
      <c r="C45" s="4"/>
    </row>
    <row r="46" spans="1:3" ht="18" customHeight="1" x14ac:dyDescent="0.25">
      <c r="A46" s="31">
        <v>29</v>
      </c>
      <c r="B46" s="32" t="s">
        <v>49</v>
      </c>
      <c r="C46" s="4"/>
    </row>
    <row r="47" spans="1:3" ht="18" customHeight="1" x14ac:dyDescent="0.25">
      <c r="A47" s="31">
        <v>30</v>
      </c>
      <c r="B47" s="32" t="s">
        <v>50</v>
      </c>
      <c r="C47" s="4"/>
    </row>
    <row r="48" spans="1:3" ht="18" customHeight="1" x14ac:dyDescent="0.25">
      <c r="A48" s="31">
        <v>31</v>
      </c>
      <c r="B48" s="32" t="s">
        <v>51</v>
      </c>
      <c r="C48" s="4"/>
    </row>
    <row r="49" spans="1:3" ht="18" customHeight="1" x14ac:dyDescent="0.25">
      <c r="A49" s="31">
        <v>32</v>
      </c>
      <c r="B49" s="32" t="s">
        <v>52</v>
      </c>
      <c r="C49" s="4"/>
    </row>
    <row r="50" spans="1:3" ht="18" customHeight="1" x14ac:dyDescent="0.25">
      <c r="A50" s="31">
        <v>33</v>
      </c>
      <c r="B50" s="32" t="s">
        <v>53</v>
      </c>
      <c r="C50" s="4"/>
    </row>
    <row r="51" spans="1:3" ht="18" customHeight="1" thickBot="1" x14ac:dyDescent="0.3">
      <c r="A51" s="33">
        <v>34</v>
      </c>
      <c r="B51" s="76" t="s">
        <v>54</v>
      </c>
      <c r="C51" s="14" t="s">
        <v>101</v>
      </c>
    </row>
    <row r="52" spans="1:3" ht="18" customHeight="1" thickBot="1" x14ac:dyDescent="0.3">
      <c r="A52" s="31"/>
      <c r="B52" s="100"/>
      <c r="C52" s="100"/>
    </row>
    <row r="53" spans="1:3" ht="18" customHeight="1" x14ac:dyDescent="0.3">
      <c r="A53" s="29"/>
      <c r="B53" s="30" t="s">
        <v>55</v>
      </c>
      <c r="C53" s="51"/>
    </row>
    <row r="54" spans="1:3" ht="18" customHeight="1" x14ac:dyDescent="0.25">
      <c r="A54" s="31">
        <v>35</v>
      </c>
      <c r="B54" s="36" t="s">
        <v>56</v>
      </c>
      <c r="C54" s="4"/>
    </row>
    <row r="55" spans="1:3" ht="18" customHeight="1" x14ac:dyDescent="0.25">
      <c r="A55" s="31">
        <v>36</v>
      </c>
      <c r="B55" s="36" t="s">
        <v>118</v>
      </c>
      <c r="C55" s="4"/>
    </row>
    <row r="56" spans="1:3" ht="18" customHeight="1" x14ac:dyDescent="0.25">
      <c r="A56" s="31">
        <v>37</v>
      </c>
      <c r="B56" s="32" t="str">
        <f>IF(OR(C54="keine Schulden",C54="Unklar"),"","Schuldenart")</f>
        <v>Schuldenart</v>
      </c>
      <c r="C56" s="55"/>
    </row>
    <row r="57" spans="1:3" ht="18" customHeight="1" x14ac:dyDescent="0.25">
      <c r="A57" s="31"/>
      <c r="B57" s="36"/>
      <c r="C57" s="56" t="str">
        <f>IF($B$56="","","Telefon / Handy")</f>
        <v>Telefon / Handy</v>
      </c>
    </row>
    <row r="58" spans="1:3" ht="18" customHeight="1" x14ac:dyDescent="0.25">
      <c r="A58" s="31"/>
      <c r="B58" s="36"/>
      <c r="C58" s="56" t="str">
        <f>IF($B$56="","","Bankkredit")</f>
        <v>Bankkredit</v>
      </c>
    </row>
    <row r="59" spans="1:3" ht="18" customHeight="1" x14ac:dyDescent="0.25">
      <c r="A59" s="31"/>
      <c r="B59" s="36"/>
      <c r="C59" s="56" t="str">
        <f>IF($B$56="","","Versandhaus")</f>
        <v>Versandhaus</v>
      </c>
    </row>
    <row r="60" spans="1:3" ht="18" customHeight="1" x14ac:dyDescent="0.25">
      <c r="A60" s="31"/>
      <c r="B60" s="36"/>
      <c r="C60" s="56" t="str">
        <f>IF($B$56="","","Rückständige Versicherungsprämie")</f>
        <v>Rückständige Versicherungsprämie</v>
      </c>
    </row>
    <row r="61" spans="1:3" ht="18" customHeight="1" x14ac:dyDescent="0.25">
      <c r="A61" s="31"/>
      <c r="B61" s="36"/>
      <c r="C61" s="56" t="str">
        <f>IF($B$56="","","Energieschulden / sonst. Versorgerschulden")</f>
        <v>Energieschulden / sonst. Versorgerschulden</v>
      </c>
    </row>
    <row r="62" spans="1:3" ht="18" customHeight="1" x14ac:dyDescent="0.25">
      <c r="A62" s="31"/>
      <c r="B62" s="36"/>
      <c r="C62" s="56" t="str">
        <f>IF($B$56="","","private Mietschulden")</f>
        <v>private Mietschulden</v>
      </c>
    </row>
    <row r="63" spans="1:3" ht="18" customHeight="1" x14ac:dyDescent="0.25">
      <c r="A63" s="31"/>
      <c r="B63" s="36"/>
      <c r="C63" s="56" t="str">
        <f>IF($B$56="","","Anwaltsgebühren")</f>
        <v>Anwaltsgebühren</v>
      </c>
    </row>
    <row r="64" spans="1:3" ht="18" customHeight="1" x14ac:dyDescent="0.25">
      <c r="A64" s="31"/>
      <c r="B64" s="36"/>
      <c r="C64" s="56" t="str">
        <f>IF($B$56="","","Schadensersatzverbindlichkeiten")</f>
        <v>Schadensersatzverbindlichkeiten</v>
      </c>
    </row>
    <row r="65" spans="1:3" ht="18" customHeight="1" x14ac:dyDescent="0.25">
      <c r="A65" s="31"/>
      <c r="B65" s="36"/>
      <c r="C65" s="56" t="str">
        <f>IF($B$56="","","Unterhaltsrückstände")</f>
        <v>Unterhaltsrückstände</v>
      </c>
    </row>
    <row r="66" spans="1:3" ht="18" customHeight="1" x14ac:dyDescent="0.25">
      <c r="A66" s="31"/>
      <c r="B66" s="36"/>
      <c r="C66" s="56" t="str">
        <f>IF($B$56="","","Geldstrafe")</f>
        <v>Geldstrafe</v>
      </c>
    </row>
    <row r="67" spans="1:3" ht="18" customHeight="1" x14ac:dyDescent="0.25">
      <c r="A67" s="31"/>
      <c r="B67" s="36"/>
      <c r="C67" s="56" t="str">
        <f>IF($B$56="","","sonst. Schulden bei öffentlich-rechtlichen Gläubigern")</f>
        <v>sonst. Schulden bei öffentlich-rechtlichen Gläubigern</v>
      </c>
    </row>
    <row r="68" spans="1:3" ht="18" customHeight="1" x14ac:dyDescent="0.25">
      <c r="A68" s="31"/>
      <c r="B68" s="36"/>
      <c r="C68" s="56" t="str">
        <f>IF($B$56="","","Privatkredit")</f>
        <v>Privatkredit</v>
      </c>
    </row>
    <row r="69" spans="1:3" ht="18" customHeight="1" x14ac:dyDescent="0.25">
      <c r="A69" s="31"/>
      <c r="B69" s="36"/>
      <c r="C69" s="56" t="str">
        <f>IF($B$56="","","Arbeitgeberdarlehen")</f>
        <v>Arbeitgeberdarlehen</v>
      </c>
    </row>
    <row r="70" spans="1:3" ht="18" customHeight="1" x14ac:dyDescent="0.25">
      <c r="A70" s="31"/>
      <c r="B70" s="36"/>
      <c r="C70" s="56" t="str">
        <f>IF($B$56="","","sonstige Schulden")</f>
        <v>sonstige Schulden</v>
      </c>
    </row>
    <row r="71" spans="1:3" ht="18" customHeight="1" x14ac:dyDescent="0.25">
      <c r="A71" s="31"/>
      <c r="B71" s="36"/>
      <c r="C71" s="56" t="str">
        <f>IF($B$56="","","keine Angaben")</f>
        <v>keine Angaben</v>
      </c>
    </row>
    <row r="72" spans="1:3" ht="18" customHeight="1" x14ac:dyDescent="0.25">
      <c r="A72" s="31"/>
      <c r="B72" s="36"/>
      <c r="C72" s="55"/>
    </row>
    <row r="73" spans="1:3" ht="18" customHeight="1" x14ac:dyDescent="0.25">
      <c r="A73" s="31">
        <v>38</v>
      </c>
      <c r="B73" s="32" t="str">
        <f>IF(OR($C$55="keine Schulden",$C$55="Unklar"),"","Schuldenhöhe")</f>
        <v>Schuldenhöhe</v>
      </c>
      <c r="C73" s="4" t="s">
        <v>119</v>
      </c>
    </row>
    <row r="74" spans="1:3" ht="18" customHeight="1" thickBot="1" x14ac:dyDescent="0.3">
      <c r="A74" s="33">
        <v>39</v>
      </c>
      <c r="B74" s="76" t="s">
        <v>57</v>
      </c>
      <c r="C74" s="14" t="s">
        <v>101</v>
      </c>
    </row>
    <row r="75" spans="1:3" ht="18" customHeight="1" thickBot="1" x14ac:dyDescent="0.3">
      <c r="A75" s="31"/>
      <c r="B75" s="100"/>
      <c r="C75" s="100"/>
    </row>
    <row r="76" spans="1:3" ht="18" customHeight="1" x14ac:dyDescent="0.3">
      <c r="A76" s="29"/>
      <c r="B76" s="30" t="s">
        <v>58</v>
      </c>
      <c r="C76" s="51"/>
    </row>
    <row r="77" spans="1:3" ht="18" customHeight="1" x14ac:dyDescent="0.25">
      <c r="A77" s="31">
        <v>40</v>
      </c>
      <c r="B77" s="37" t="s">
        <v>59</v>
      </c>
      <c r="C77" s="4"/>
    </row>
    <row r="78" spans="1:3" ht="18" customHeight="1" x14ac:dyDescent="0.25">
      <c r="A78" s="31">
        <v>41</v>
      </c>
      <c r="B78" s="36" t="s">
        <v>120</v>
      </c>
      <c r="C78" s="4"/>
    </row>
    <row r="79" spans="1:3" ht="18" customHeight="1" x14ac:dyDescent="0.25">
      <c r="A79" s="31">
        <v>42</v>
      </c>
      <c r="B79" s="36" t="s">
        <v>60</v>
      </c>
      <c r="C79" s="4"/>
    </row>
    <row r="80" spans="1:3" ht="18" customHeight="1" thickBot="1" x14ac:dyDescent="0.3">
      <c r="A80" s="33">
        <v>43</v>
      </c>
      <c r="B80" s="75" t="s">
        <v>61</v>
      </c>
      <c r="C80" s="14" t="s">
        <v>101</v>
      </c>
    </row>
    <row r="81" spans="1:7" ht="18" customHeight="1" thickBot="1" x14ac:dyDescent="0.3">
      <c r="A81" s="98"/>
      <c r="B81" s="24"/>
    </row>
    <row r="82" spans="1:7" ht="18" customHeight="1" x14ac:dyDescent="0.3">
      <c r="A82" s="29"/>
      <c r="B82" s="30" t="s">
        <v>62</v>
      </c>
      <c r="C82" s="51"/>
    </row>
    <row r="83" spans="1:7" ht="18" customHeight="1" x14ac:dyDescent="0.25">
      <c r="A83" s="31">
        <v>44</v>
      </c>
      <c r="B83" s="32" t="s">
        <v>62</v>
      </c>
      <c r="C83" s="55"/>
    </row>
    <row r="84" spans="1:7" ht="18" customHeight="1" x14ac:dyDescent="0.25">
      <c r="A84" s="31"/>
      <c r="B84" s="36"/>
      <c r="C84" s="3" t="s">
        <v>67</v>
      </c>
    </row>
    <row r="85" spans="1:7" ht="18" customHeight="1" x14ac:dyDescent="0.25">
      <c r="A85" s="31"/>
      <c r="B85" s="36"/>
      <c r="C85" s="3" t="s">
        <v>68</v>
      </c>
    </row>
    <row r="86" spans="1:7" ht="18" customHeight="1" x14ac:dyDescent="0.25">
      <c r="A86" s="31"/>
      <c r="B86" s="36"/>
      <c r="C86" s="3" t="s">
        <v>69</v>
      </c>
    </row>
    <row r="87" spans="1:7" ht="18" customHeight="1" x14ac:dyDescent="0.25">
      <c r="A87" s="31"/>
      <c r="B87" s="36"/>
      <c r="C87" s="3" t="s">
        <v>70</v>
      </c>
    </row>
    <row r="88" spans="1:7" ht="18" customHeight="1" x14ac:dyDescent="0.25">
      <c r="A88" s="31"/>
      <c r="B88" s="36"/>
      <c r="C88" s="3" t="s">
        <v>71</v>
      </c>
    </row>
    <row r="89" spans="1:7" ht="18" customHeight="1" x14ac:dyDescent="0.25">
      <c r="A89" s="31"/>
      <c r="B89" s="36"/>
      <c r="C89" s="3" t="s">
        <v>72</v>
      </c>
    </row>
    <row r="90" spans="1:7" ht="18" customHeight="1" x14ac:dyDescent="0.25">
      <c r="A90" s="31"/>
      <c r="B90" s="36"/>
      <c r="C90" s="3" t="s">
        <v>73</v>
      </c>
    </row>
    <row r="91" spans="1:7" ht="18" customHeight="1" x14ac:dyDescent="0.25">
      <c r="A91" s="31"/>
      <c r="B91" s="36"/>
      <c r="C91" s="55"/>
    </row>
    <row r="92" spans="1:7" ht="18" customHeight="1" thickBot="1" x14ac:dyDescent="0.3">
      <c r="A92" s="33">
        <v>45</v>
      </c>
      <c r="B92" s="35" t="s">
        <v>63</v>
      </c>
      <c r="C92" s="14" t="s">
        <v>101</v>
      </c>
      <c r="G92" s="74"/>
    </row>
    <row r="93" spans="1:7" ht="18" customHeight="1" thickBot="1" x14ac:dyDescent="0.3">
      <c r="A93" s="79"/>
      <c r="B93" s="24"/>
    </row>
    <row r="94" spans="1:7" ht="18" customHeight="1" x14ac:dyDescent="0.3">
      <c r="A94" s="38"/>
      <c r="B94" s="39" t="s">
        <v>64</v>
      </c>
      <c r="C94" s="58"/>
    </row>
    <row r="95" spans="1:7" ht="16.5" customHeight="1" x14ac:dyDescent="0.25">
      <c r="A95" s="40">
        <v>46</v>
      </c>
      <c r="B95" s="41" t="s">
        <v>65</v>
      </c>
      <c r="C95" s="4"/>
    </row>
    <row r="96" spans="1:7" ht="29.25" customHeight="1" x14ac:dyDescent="0.25">
      <c r="A96" s="42">
        <v>47</v>
      </c>
      <c r="B96" s="43" t="s">
        <v>121</v>
      </c>
      <c r="C96" s="4"/>
    </row>
    <row r="97" spans="1:4" ht="18" customHeight="1" thickBot="1" x14ac:dyDescent="0.3">
      <c r="A97" s="33">
        <v>48</v>
      </c>
      <c r="B97" s="35" t="s">
        <v>66</v>
      </c>
      <c r="C97" s="14" t="s">
        <v>101</v>
      </c>
    </row>
    <row r="98" spans="1:4" ht="14.4" thickBot="1" x14ac:dyDescent="0.3">
      <c r="A98" s="98"/>
    </row>
    <row r="99" spans="1:4" ht="17.399999999999999" x14ac:dyDescent="0.3">
      <c r="A99" s="57"/>
      <c r="B99" s="83" t="s">
        <v>85</v>
      </c>
      <c r="C99" s="58"/>
    </row>
    <row r="100" spans="1:4" ht="33.75" customHeight="1" x14ac:dyDescent="0.25">
      <c r="A100" s="81">
        <v>49</v>
      </c>
      <c r="B100" s="82" t="s">
        <v>96</v>
      </c>
      <c r="C100" s="4"/>
    </row>
    <row r="101" spans="1:4" ht="27.6" x14ac:dyDescent="0.25">
      <c r="A101" s="60">
        <v>50</v>
      </c>
      <c r="B101" s="73" t="s">
        <v>122</v>
      </c>
      <c r="C101" s="4"/>
    </row>
    <row r="102" spans="1:4" ht="18" customHeight="1" x14ac:dyDescent="0.25">
      <c r="A102" s="60">
        <v>51</v>
      </c>
      <c r="B102" s="73" t="s">
        <v>97</v>
      </c>
      <c r="C102" s="70"/>
    </row>
    <row r="103" spans="1:4" ht="18" customHeight="1" x14ac:dyDescent="0.25">
      <c r="A103" s="60">
        <v>52</v>
      </c>
      <c r="B103" s="73" t="s">
        <v>123</v>
      </c>
      <c r="C103" s="70"/>
    </row>
    <row r="104" spans="1:4" ht="18" customHeight="1" thickBot="1" x14ac:dyDescent="0.3">
      <c r="A104" s="52">
        <v>53</v>
      </c>
      <c r="B104" s="35" t="s">
        <v>87</v>
      </c>
      <c r="C104" s="14" t="s">
        <v>101</v>
      </c>
    </row>
    <row r="105" spans="1:4" ht="14.4" thickBot="1" x14ac:dyDescent="0.3">
      <c r="A105" s="71"/>
      <c r="B105" s="32"/>
      <c r="C105" s="72"/>
      <c r="D105" s="20"/>
    </row>
    <row r="106" spans="1:4" ht="17.399999999999999" x14ac:dyDescent="0.3">
      <c r="A106" s="57"/>
      <c r="B106" s="83" t="s">
        <v>86</v>
      </c>
      <c r="C106" s="58"/>
    </row>
    <row r="107" spans="1:4" ht="18" customHeight="1" x14ac:dyDescent="0.25">
      <c r="A107" s="59">
        <v>54</v>
      </c>
      <c r="B107" s="41" t="s">
        <v>98</v>
      </c>
      <c r="C107" s="4"/>
    </row>
    <row r="108" spans="1:4" ht="18" customHeight="1" x14ac:dyDescent="0.25">
      <c r="A108" s="60">
        <v>55</v>
      </c>
      <c r="B108" s="43" t="s">
        <v>99</v>
      </c>
      <c r="C108" s="4"/>
    </row>
    <row r="109" spans="1:4" ht="18" customHeight="1" x14ac:dyDescent="0.25">
      <c r="A109" s="60">
        <v>56</v>
      </c>
      <c r="B109" s="43" t="s">
        <v>100</v>
      </c>
      <c r="C109" s="4"/>
    </row>
    <row r="110" spans="1:4" ht="18" customHeight="1" thickBot="1" x14ac:dyDescent="0.3">
      <c r="A110" s="52">
        <v>57</v>
      </c>
      <c r="B110" s="35" t="s">
        <v>88</v>
      </c>
      <c r="C110" s="14" t="s">
        <v>101</v>
      </c>
    </row>
    <row r="114" spans="2:3" ht="14.4" thickBot="1" x14ac:dyDescent="0.3">
      <c r="B114" s="21"/>
      <c r="C114" s="21"/>
    </row>
    <row r="115" spans="2:3" x14ac:dyDescent="0.25">
      <c r="B115" s="9" t="s">
        <v>40</v>
      </c>
      <c r="C115" s="61" t="s">
        <v>41</v>
      </c>
    </row>
    <row r="116" spans="2:3" x14ac:dyDescent="0.25">
      <c r="B116" s="91" t="s">
        <v>103</v>
      </c>
    </row>
  </sheetData>
  <sheetProtection formatCells="0"/>
  <mergeCells count="2">
    <mergeCell ref="B2:C2"/>
    <mergeCell ref="B3:C3"/>
  </mergeCells>
  <conditionalFormatting sqref="C42">
    <cfRule type="containsText" dxfId="134" priority="31" operator="containsText" text="keine Angabe">
      <formula>NOT(ISERROR(SEARCH("keine Angabe",C42)))</formula>
    </cfRule>
    <cfRule type="containsText" dxfId="133" priority="32" operator="containsText" text="Großer HB">
      <formula>NOT(ISERROR(SEARCH("Großer HB",C42)))</formula>
    </cfRule>
    <cfRule type="containsText" dxfId="132" priority="33" operator="containsText" text="HB gegeben">
      <formula>NOT(ISERROR(SEARCH("HB gegeben",C42)))</formula>
    </cfRule>
    <cfRule type="containsText" dxfId="131" priority="34" operator="containsText" text="kein Handlungsbedarf (HB)">
      <formula>NOT(ISERROR(SEARCH("kein Handlungsbedarf (HB)",C42)))</formula>
    </cfRule>
    <cfRule type="containsText" dxfId="130" priority="35" operator="containsText" text="Geringer HB">
      <formula>NOT(ISERROR(SEARCH("Geringer HB",C42)))</formula>
    </cfRule>
  </conditionalFormatting>
  <conditionalFormatting sqref="C33">
    <cfRule type="containsText" dxfId="129" priority="36" operator="containsText" text="keine Angabe">
      <formula>NOT(ISERROR(SEARCH("keine Angabe",C33)))</formula>
    </cfRule>
    <cfRule type="containsText" dxfId="128" priority="37" operator="containsText" text="Großer HB">
      <formula>NOT(ISERROR(SEARCH("Großer HB",C33)))</formula>
    </cfRule>
    <cfRule type="containsText" dxfId="127" priority="38" operator="containsText" text="HB gegeben">
      <formula>NOT(ISERROR(SEARCH("HB gegeben",C33)))</formula>
    </cfRule>
    <cfRule type="containsText" dxfId="126" priority="39" operator="containsText" text="kein Handlungsbedarf (HB)">
      <formula>NOT(ISERROR(SEARCH("kein Handlungsbedarf (HB)",C33)))</formula>
    </cfRule>
    <cfRule type="containsText" dxfId="125" priority="40" operator="containsText" text="Geringer HB">
      <formula>NOT(ISERROR(SEARCH("Geringer HB",C33)))</formula>
    </cfRule>
  </conditionalFormatting>
  <conditionalFormatting sqref="C23">
    <cfRule type="containsText" dxfId="124" priority="41" operator="containsText" text="keine Angabe">
      <formula>NOT(ISERROR(SEARCH("keine Angabe",C23)))</formula>
    </cfRule>
    <cfRule type="containsText" dxfId="123" priority="42" operator="containsText" text="Großer HB">
      <formula>NOT(ISERROR(SEARCH("Großer HB",C23)))</formula>
    </cfRule>
    <cfRule type="containsText" dxfId="122" priority="43" operator="containsText" text="HB gegeben">
      <formula>NOT(ISERROR(SEARCH("HB gegeben",C23)))</formula>
    </cfRule>
    <cfRule type="containsText" dxfId="121" priority="44" operator="containsText" text="kein Handlungsbedarf (HB)">
      <formula>NOT(ISERROR(SEARCH("kein Handlungsbedarf (HB)",C23)))</formula>
    </cfRule>
    <cfRule type="containsText" dxfId="120" priority="45" operator="containsText" text="Geringer HB">
      <formula>NOT(ISERROR(SEARCH("Geringer HB",C23)))</formula>
    </cfRule>
  </conditionalFormatting>
  <conditionalFormatting sqref="C51">
    <cfRule type="containsText" dxfId="119" priority="26" operator="containsText" text="keine Angabe">
      <formula>NOT(ISERROR(SEARCH("keine Angabe",C51)))</formula>
    </cfRule>
    <cfRule type="containsText" dxfId="118" priority="27" operator="containsText" text="Großer HB">
      <formula>NOT(ISERROR(SEARCH("Großer HB",C51)))</formula>
    </cfRule>
    <cfRule type="containsText" dxfId="117" priority="28" operator="containsText" text="HB gegeben">
      <formula>NOT(ISERROR(SEARCH("HB gegeben",C51)))</formula>
    </cfRule>
    <cfRule type="containsText" dxfId="116" priority="29" operator="containsText" text="kein Handlungsbedarf (HB)">
      <formula>NOT(ISERROR(SEARCH("kein Handlungsbedarf (HB)",C51)))</formula>
    </cfRule>
    <cfRule type="containsText" dxfId="115" priority="30" operator="containsText" text="Geringer HB">
      <formula>NOT(ISERROR(SEARCH("Geringer HB",C51)))</formula>
    </cfRule>
  </conditionalFormatting>
  <conditionalFormatting sqref="C74">
    <cfRule type="containsText" dxfId="114" priority="21" operator="containsText" text="keine Angabe">
      <formula>NOT(ISERROR(SEARCH("keine Angabe",C74)))</formula>
    </cfRule>
    <cfRule type="containsText" dxfId="113" priority="22" operator="containsText" text="Großer HB">
      <formula>NOT(ISERROR(SEARCH("Großer HB",C74)))</formula>
    </cfRule>
    <cfRule type="containsText" dxfId="112" priority="23" operator="containsText" text="HB gegeben">
      <formula>NOT(ISERROR(SEARCH("HB gegeben",C74)))</formula>
    </cfRule>
    <cfRule type="containsText" dxfId="111" priority="24" operator="containsText" text="kein Handlungsbedarf (HB)">
      <formula>NOT(ISERROR(SEARCH("kein Handlungsbedarf (HB)",C74)))</formula>
    </cfRule>
    <cfRule type="containsText" dxfId="110" priority="25" operator="containsText" text="Geringer HB">
      <formula>NOT(ISERROR(SEARCH("Geringer HB",C74)))</formula>
    </cfRule>
  </conditionalFormatting>
  <conditionalFormatting sqref="C80">
    <cfRule type="containsText" dxfId="109" priority="16" operator="containsText" text="keine Angabe">
      <formula>NOT(ISERROR(SEARCH("keine Angabe",C80)))</formula>
    </cfRule>
    <cfRule type="containsText" dxfId="108" priority="17" operator="containsText" text="Großer HB">
      <formula>NOT(ISERROR(SEARCH("Großer HB",C80)))</formula>
    </cfRule>
    <cfRule type="containsText" dxfId="107" priority="18" operator="containsText" text="HB gegeben">
      <formula>NOT(ISERROR(SEARCH("HB gegeben",C80)))</formula>
    </cfRule>
    <cfRule type="containsText" dxfId="106" priority="19" operator="containsText" text="kein Handlungsbedarf (HB)">
      <formula>NOT(ISERROR(SEARCH("kein Handlungsbedarf (HB)",C80)))</formula>
    </cfRule>
    <cfRule type="containsText" dxfId="105" priority="20" operator="containsText" text="Geringer HB">
      <formula>NOT(ISERROR(SEARCH("Geringer HB",C80)))</formula>
    </cfRule>
  </conditionalFormatting>
  <conditionalFormatting sqref="C92">
    <cfRule type="containsText" dxfId="104" priority="11" operator="containsText" text="keine Angabe">
      <formula>NOT(ISERROR(SEARCH("keine Angabe",C92)))</formula>
    </cfRule>
    <cfRule type="containsText" dxfId="103" priority="12" operator="containsText" text="Großer HB">
      <formula>NOT(ISERROR(SEARCH("Großer HB",C92)))</formula>
    </cfRule>
    <cfRule type="containsText" dxfId="102" priority="13" operator="containsText" text="HB gegeben">
      <formula>NOT(ISERROR(SEARCH("HB gegeben",C92)))</formula>
    </cfRule>
    <cfRule type="containsText" dxfId="101" priority="14" operator="containsText" text="kein Handlungsbedarf (HB)">
      <formula>NOT(ISERROR(SEARCH("kein Handlungsbedarf (HB)",C92)))</formula>
    </cfRule>
    <cfRule type="containsText" dxfId="100" priority="15" operator="containsText" text="Geringer HB">
      <formula>NOT(ISERROR(SEARCH("Geringer HB",C92)))</formula>
    </cfRule>
  </conditionalFormatting>
  <conditionalFormatting sqref="C104:C105 C110">
    <cfRule type="containsText" dxfId="99" priority="6" operator="containsText" text="keine Angabe">
      <formula>NOT(ISERROR(SEARCH("keine Angabe",C104)))</formula>
    </cfRule>
    <cfRule type="containsText" dxfId="98" priority="7" operator="containsText" text="Großer HB">
      <formula>NOT(ISERROR(SEARCH("Großer HB",C104)))</formula>
    </cfRule>
    <cfRule type="containsText" dxfId="97" priority="8" operator="containsText" text="HB gegeben">
      <formula>NOT(ISERROR(SEARCH("HB gegeben",C104)))</formula>
    </cfRule>
    <cfRule type="containsText" dxfId="96" priority="9" operator="containsText" text="kein Handlungsbedarf (HB)">
      <formula>NOT(ISERROR(SEARCH("kein Handlungsbedarf (HB)",C104)))</formula>
    </cfRule>
    <cfRule type="containsText" dxfId="95" priority="10" operator="containsText" text="Geringer HB">
      <formula>NOT(ISERROR(SEARCH("Geringer HB",C104)))</formula>
    </cfRule>
  </conditionalFormatting>
  <conditionalFormatting sqref="C97">
    <cfRule type="containsText" dxfId="94" priority="1" operator="containsText" text="keine Angabe">
      <formula>NOT(ISERROR(SEARCH("keine Angabe",C97)))</formula>
    </cfRule>
    <cfRule type="containsText" dxfId="93" priority="2" operator="containsText" text="Großer HB">
      <formula>NOT(ISERROR(SEARCH("Großer HB",C97)))</formula>
    </cfRule>
    <cfRule type="containsText" dxfId="92" priority="3" operator="containsText" text="HB gegeben">
      <formula>NOT(ISERROR(SEARCH("HB gegeben",C97)))</formula>
    </cfRule>
    <cfRule type="containsText" dxfId="91" priority="4" operator="containsText" text="kein Handlungsbedarf (HB)">
      <formula>NOT(ISERROR(SEARCH("kein Handlungsbedarf (HB)",C97)))</formula>
    </cfRule>
    <cfRule type="containsText" dxfId="90" priority="5" operator="containsText" text="Geringer HB">
      <formula>NOT(ISERROR(SEARCH("Geringer HB",C97)))</formula>
    </cfRule>
  </conditionalFormatting>
  <dataValidations disablePrompts="1" count="42">
    <dataValidation type="list" allowBlank="1" showInputMessage="1" showErrorMessage="1" sqref="C42 C92 C23 C33 C51:C52 C74:C75 C80 C97">
      <formula1>"kein Handlungsbedarf (HB),Geringer HB,HB gegeben,Großer HB,"</formula1>
    </dataValidation>
    <dataValidation type="list" allowBlank="1" showInputMessage="1" showErrorMessage="1" sqref="C96">
      <formula1>"ja,nein,keine Angabe"</formula1>
    </dataValidation>
    <dataValidation type="list" allowBlank="1" showInputMessage="1" showErrorMessage="1" sqref="C95">
      <formula1>"geklärt,ungeklärt"</formula1>
    </dataValidation>
    <dataValidation type="list" allowBlank="1" showInputMessage="1" showErrorMessage="1" sqref="C79">
      <formula1>"durchgehend stabil,überwiegend stabil,Phasen von Stabilität erkennbar,sehr selten stabil,nkAm"</formula1>
    </dataValidation>
    <dataValidation type="list" allowBlank="1" showInputMessage="1" showErrorMessage="1" sqref="C78">
      <formula1>"durchweg gesund (sehr selten erkrankt),gelegentlich erkrankt,oft erkrankt,sehr häufig erkrankt,nkAm"</formula1>
    </dataValidation>
    <dataValidation type="list" allowBlank="1" showInputMessage="1" showErrorMessage="1" sqref="C49:C50">
      <formula1>"Fähigkeit in hohem Maße vorhanden,Fähigkeit in ausreichendem Maße vorhanden,Fähigkeit in geringem Maße vorhanden,Fähigkeit in sehr geringem Maße vorhanden,nkAm"</formula1>
    </dataValidation>
    <dataValidation type="list" allowBlank="1" showInputMessage="1" showErrorMessage="1" sqref="C47">
      <formula1>"gut belastbar,belastbar,gering belastbar,nicht belastbar,nkAm"</formula1>
    </dataValidation>
    <dataValidation type="list" allowBlank="1" showInputMessage="1" showErrorMessage="1" sqref="C46">
      <formula1>"termingerecht,verspätet,nach mehrfacher Aufforderung,nie,nkAm"</formula1>
    </dataValidation>
    <dataValidation type="list" allowBlank="1" showInputMessage="1" showErrorMessage="1" sqref="C45">
      <formula1>"stets,meistens,manchmal,fast nie,nkAm"</formula1>
    </dataValidation>
    <dataValidation type="list" allowBlank="1" showInputMessage="1" showErrorMessage="1" sqref="C40">
      <formula1>"in hohem Maße vorhanden,vorhanden,in geringem Maße vorhanden,nicht vorhanden,nkAm"</formula1>
    </dataValidation>
    <dataValidation type="list" allowBlank="1" showInputMessage="1" showErrorMessage="1" sqref="C39">
      <formula1>"stabil und unterstützend,neutral,belastend,nicht vorhanden,nkAm "</formula1>
    </dataValidation>
    <dataValidation type="list" allowBlank="1" showInputMessage="1" showErrorMessage="1" sqref="C38">
      <formula1>"stabil und unterstützend,neutral,zeitweise belastend,durchgehend stark belastend,kein Kontakt,nkAm"</formula1>
    </dataValidation>
    <dataValidation type="list" allowBlank="1" showInputMessage="1" showErrorMessage="1" sqref="C37">
      <formula1>"geregelt,unzureichend geregelt,nicht geregelt,nicht relevant"</formula1>
    </dataValidation>
    <dataValidation type="list" allowBlank="1" showInputMessage="1" showErrorMessage="1" sqref="C29">
      <formula1>"Mobilität in hohem Maße vorhanden,Mobilität ausreichend,Mobilität gering,Mobilität sehr gering,nkAm"</formula1>
    </dataValidation>
    <dataValidation type="list" allowBlank="1" showInputMessage="1" showErrorMessage="1" sqref="C27">
      <formula1>"gut,ausreichend,schwierig,(funktionale*r) Analphabet*in (Definition)"</formula1>
    </dataValidation>
    <dataValidation type="list" allowBlank="1" showInputMessage="1" showErrorMessage="1" sqref="C26">
      <formula1>"gut,ausreichend,schwierig,gar nicht"</formula1>
    </dataValidation>
    <dataValidation type="list" allowBlank="1" showInputMessage="1" showErrorMessage="1" sqref="C104:C105 C110">
      <formula1>"kein Handlungsbedarf (HB),Geringer HB,HB gegeben,Großer HB,keine Angabe"</formula1>
    </dataValidation>
    <dataValidation type="list" allowBlank="1" showInputMessage="1" showErrorMessage="1" sqref="C22">
      <formula1>"Aktiv,Wenig aktiv,Nicht aktiv"</formula1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 xml:space="preserve">"Unterlagen vorhanden, aktualisiert selbständig","Unterlagen vorhanden, Hilfe zur Aktualisierung",Unterlagen verbesserungsfähig,Unterlagen nicht vorhanden </x12ac:list>
        </mc:Choice>
        <mc:Fallback>
          <formula1>"Unterlagen vorhanden, aktualisiert selbständig,Unterlagen vorhanden, Hilfe zur Aktualisierung,Unterlagen verbesserungsfähig,Unterlagen nicht vorhanden "</formula1>
        </mc:Fallback>
      </mc:AlternateContent>
    </dataValidation>
    <dataValidation type="list" allowBlank="1" showInputMessage="1" showErrorMessage="1" sqref="C19:C20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16">
      <formula1>"Im Ausland erworben,keine Angabe,nicht zutreffend"</formula1>
    </dataValidation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Nicht zutreffend,Kein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"Nicht zutreffend,Kein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18">
      <mc:AlternateContent xmlns:x12ac="http://schemas.microsoft.com/office/spreadsheetml/2011/1/ac" xmlns:mc="http://schemas.openxmlformats.org/markup-compatibility/2006">
        <mc:Choice Requires="x12ac">
          <x12ac:list>,Ohne abgeschlossene Berufsausbildung,Betriebliche / außerbetriebliche Berufsausbildung (Lehre),Berufsfachschule (schulische Berufsausbildung),"Fachschule (z.B. Meister, Techniker)/Fachhochschule/Bachelor",Universität (auch Master),sonstiger Abschluss,</x12ac:list>
        </mc:Choice>
        <mc:Fallback>
          <formula1>",Ohne abgeschlossene Berufsausbildung,Betriebliche / außerbetriebliche Berufsausbildung (Lehre),Berufsfachschule (schulische Berufsausbildung),Fachschule (z.B. Meister, Techniker)/Fachhochschule/Bachelor,Universität (auch Master),sonstiger Abschluss,"</formula1>
        </mc:Fallback>
      </mc:AlternateContent>
    </dataValidation>
    <dataValidation type="list" allowBlank="1" showInputMessage="1" showErrorMessage="1" sqref="C100">
      <formula1>",Fähigkeit in sehr geringem Maße vorhanden,Fähigkeit in geringem Maße vorhanden,Fähigkeit in ausreichendem Maße vorhanden,Fähigkeit in hohem Maße vorhanden,nkAm,nicht relevant"</formula1>
    </dataValidation>
    <dataValidation type="list" allowBlank="1" showInputMessage="1" showErrorMessage="1" sqref="C101">
      <formula1>",sehr selten,selten,manchmal,kontinuierlich,nkAm,nicht relevant"</formula1>
    </dataValidation>
    <dataValidation type="list" allowBlank="1" showInputMessage="1" showErrorMessage="1" sqref="C102">
      <formula1>",selbstständig fördernd,erst nach Aufforderung unterstützend,nicht unterstützend,belastend / blockierend,nicht relevant"</formula1>
    </dataValidation>
    <dataValidation type="list" allowBlank="1" showInputMessage="1" showErrorMessage="1" sqref="C103">
      <mc:AlternateContent xmlns:x12ac="http://schemas.microsoft.com/office/spreadsheetml/2011/1/ac" xmlns:mc="http://schemas.openxmlformats.org/markup-compatibility/2006">
        <mc:Choice Requires="x12ac">
          <x12ac:list>,"Erziehungskompetenz in geringem Maße vorhanden, Unterstützung in vielen Fragen","Erziehungskompetenz vorhanden, benötigt Unterstützung in einzelnen Fragen","Erziehungskompetenz vorhanden, keine Unterstützung",nkAm,nicht relevant</x12ac:list>
        </mc:Choice>
        <mc:Fallback>
          <formula1>",Erziehungskompetenz in geringem Maße vorhanden, Unterstützung in vielen Fragen,Erziehungskompetenz vorhanden, benötigt Unterstützung in einzelnen Fragen,Erziehungskompetenz vorhanden, keine Unterstützung,nkAm,nicht relevant"</formula1>
        </mc:Fallback>
      </mc:AlternateContent>
    </dataValidation>
    <dataValidation type="list" allowBlank="1" showInputMessage="1" showErrorMessage="1" sqref="C107:C109">
      <mc:AlternateContent xmlns:x12ac="http://schemas.microsoft.com/office/spreadsheetml/2011/1/ac" xmlns:mc="http://schemas.openxmlformats.org/markup-compatibility/2006">
        <mc:Choice Requires="x12ac">
          <x12ac:list>,gut,ausreichend,"nicht ausreichend, braucht Unterstützung","nicht ausreichend, großer Unterstützungsbedarf",nicht relevant</x12ac:list>
        </mc:Choice>
        <mc:Fallback>
          <formula1>",gut,ausreichend,nicht ausreichend, braucht Unterstützung,nicht ausreichend, großer Unterstützungsbedarf,nicht relevant"</formula1>
        </mc:Fallback>
      </mc:AlternateContent>
    </dataValidation>
    <dataValidation type="list" allowBlank="1" showInputMessage="1" showErrorMessage="1" sqref="C15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anerkannt,unklar,</x12ac:list>
        </mc:Choice>
        <mc:Fallback>
          <formula1>"nicht zutreffend,anerkannt,in D noch nicht anerkannt, bislang ohne Anerkennungsverfahren,in D noch nicht anerkannt, Anerkennung eingeleitet,Abschluss in D lt. Bescheid nicht anerkannt,unklar,"</formula1>
        </mc:Fallback>
      </mc:AlternateContent>
    </dataValidation>
    <dataValidation type="list" allowBlank="1" showInputMessage="1" showErrorMessage="1" sqref="C13">
      <formula1>"besitzt keinen Schulabschluss,besitzt einen Hauptschulabschluss oder vergleichbaren Abschluss,hat das Berufsgrundbildungsjahr absolviert,besitzt die mittlere Reife/den Realschulabschluss,besitzt das Abitur/die Fachhochschulreife,sonstiger Abschluss"</formula1>
    </dataValidation>
    <dataValidation type="list" allowBlank="1" showInputMessage="1" showErrorMessage="1" sqref="C32">
      <formula1>"Fähigkeit sehr gering,Fähigkeit gering,Fähigkeit ausreichend,Fähigkeit in hohem Maße vorhanden,nkAm"</formula1>
    </dataValidation>
    <dataValidation type="list" allowBlank="1" showInputMessage="1" showErrorMessage="1" sqref="C31">
      <formula1>"deutliche Über-/Unterschätzung,leichte Über-/Unterschätzung,meistens realistisch,durchweg realistisch,nkAm"</formula1>
    </dataValidation>
    <dataValidation type="list" allowBlank="1" showInputMessage="1" showErrorMessage="1" sqref="C30">
      <formula1>"Dem angestrebten Beruf angemessen,Dem angestrebten Beruf eher angemessen,Dem angestrebten Beruf eher unangemessen,Dem angestrebten Beruf unangemessen,nkAm"</formula1>
    </dataValidation>
    <dataValidation type="list" allowBlank="1" showInputMessage="1" showErrorMessage="1" sqref="C28">
      <formula1>"PKW vorhanden,LKW vorhanden,Anderer vorhanden,Kein Führerschein vorhanden,nkAm"</formula1>
    </dataValidation>
    <dataValidation type="list" allowBlank="1" showInputMessage="1" showErrorMessage="1" sqref="C17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</x12ac:list>
        </mc:Choice>
        <mc:Fallback>
          <formula1>"nicht zutreffend,anerkannt,in D noch nicht anerkannt, bislang ohne Anerkennungsverfahren,in D noch nicht anerkannt, Anerkennung eingeleitet,Abschluss in D lt. Bescheid nicht anerkannt,unklar"</formula1>
        </mc:Fallback>
      </mc:AlternateContent>
    </dataValidation>
    <dataValidation type="list" allowBlank="1" showInputMessage="1" showErrorMessage="1" sqref="C36">
      <formula1>"ja,nein"</formula1>
    </dataValidation>
    <dataValidation type="list" allowBlank="1" showInputMessage="1" showErrorMessage="1" sqref="C48">
      <formula1>"stets,überwiegend,manchmal,selten,nie,nkAm"</formula1>
    </dataValidation>
    <dataValidation type="list" allowBlank="1" showInputMessage="1" showErrorMessage="1" sqref="C54">
      <formula1>"Keine Schulden,Geregelt,Ungeregelt ohne Überblick,Ungeregelt mit Überblick,Privatinsolvenz beantragt,In Privatinsolvenz,Unklar"</formula1>
    </dataValidation>
    <dataValidation type="list" allowBlank="1" showInputMessage="1" showErrorMessage="1" sqref="C73">
      <formula1>",bis 1000€,1001 – 2000€,2001 – 5000€,5001 – 20.000€,20.001 – 50.000€,über 50.000€,Höhe nicht bekannt"</formula1>
    </dataValidation>
    <dataValidation type="list" allowBlank="1" showInputMessage="1" showErrorMessage="1" sqref="C55">
      <formula1>"Pfändungsschutzkonto,Schufa-Einträge,Unklar,Keine Angabe"</formula1>
    </dataValidation>
    <dataValidation type="list" allowBlank="1" showInputMessage="1" showErrorMessage="1" sqref="C77">
      <formula1>"keine,physische Einschränkung,Allergien,psychische Einschränkung,physische und psychische Einschränkungen,harte Drogen,weiche Drogen,Alkohol,sonstige Süchte,Grad der Behinderung lt. Bescheid/Ausweis,unklar"</formula1>
    </dataValidation>
    <dataValidation type="list" allowBlank="1" showInputMessage="1" showErrorMessage="1" sqref="C41">
      <formula1>"geregelt,unzureichend geregelt,nicht geregelt,nicht (mehr) relevant"</formula1>
    </dataValidation>
  </dataValidations>
  <pageMargins left="0.7" right="0.7" top="0.78740157499999996" bottom="0.78740157499999996" header="0.3" footer="0.3"/>
  <pageSetup paperSize="9" scale="62" fitToHeight="0" orientation="portrait" horizontalDpi="4294967295" verticalDpi="4294967295" r:id="rId1"/>
  <headerFooter>
    <oddHeader>&amp;LStand 07.2022
Förderansatz Bedarfsgemeinschaftscoaching (BGC)&amp;R&amp;P</oddHeader>
  </headerFooter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22860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</xdr:col>
                    <xdr:colOff>4785360</xdr:colOff>
                    <xdr:row>56</xdr:row>
                    <xdr:rowOff>22860</xdr:rowOff>
                  </from>
                  <to>
                    <xdr:col>2</xdr:col>
                    <xdr:colOff>91440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4785360</xdr:colOff>
                    <xdr:row>57</xdr:row>
                    <xdr:rowOff>45720</xdr:rowOff>
                  </from>
                  <to>
                    <xdr:col>2</xdr:col>
                    <xdr:colOff>15240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1</xdr:col>
                    <xdr:colOff>4785360</xdr:colOff>
                    <xdr:row>58</xdr:row>
                    <xdr:rowOff>38100</xdr:rowOff>
                  </from>
                  <to>
                    <xdr:col>1</xdr:col>
                    <xdr:colOff>5341620</xdr:colOff>
                    <xdr:row>59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1</xdr:col>
                    <xdr:colOff>4785360</xdr:colOff>
                    <xdr:row>59</xdr:row>
                    <xdr:rowOff>45720</xdr:rowOff>
                  </from>
                  <to>
                    <xdr:col>2</xdr:col>
                    <xdr:colOff>60960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1</xdr:col>
                    <xdr:colOff>4785360</xdr:colOff>
                    <xdr:row>60</xdr:row>
                    <xdr:rowOff>38100</xdr:rowOff>
                  </from>
                  <to>
                    <xdr:col>2</xdr:col>
                    <xdr:colOff>175260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1</xdr:col>
                    <xdr:colOff>4770120</xdr:colOff>
                    <xdr:row>61</xdr:row>
                    <xdr:rowOff>38100</xdr:rowOff>
                  </from>
                  <to>
                    <xdr:col>2</xdr:col>
                    <xdr:colOff>114300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1</xdr:col>
                    <xdr:colOff>4770120</xdr:colOff>
                    <xdr:row>62</xdr:row>
                    <xdr:rowOff>38100</xdr:rowOff>
                  </from>
                  <to>
                    <xdr:col>2</xdr:col>
                    <xdr:colOff>259080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1</xdr:col>
                    <xdr:colOff>4770120</xdr:colOff>
                    <xdr:row>63</xdr:row>
                    <xdr:rowOff>30480</xdr:rowOff>
                  </from>
                  <to>
                    <xdr:col>2</xdr:col>
                    <xdr:colOff>243840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1</xdr:col>
                    <xdr:colOff>4754880</xdr:colOff>
                    <xdr:row>64</xdr:row>
                    <xdr:rowOff>22860</xdr:rowOff>
                  </from>
                  <to>
                    <xdr:col>2</xdr:col>
                    <xdr:colOff>228600</xdr:colOff>
                    <xdr:row>65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1</xdr:col>
                    <xdr:colOff>4754880</xdr:colOff>
                    <xdr:row>65</xdr:row>
                    <xdr:rowOff>30480</xdr:rowOff>
                  </from>
                  <to>
                    <xdr:col>2</xdr:col>
                    <xdr:colOff>228600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1</xdr:col>
                    <xdr:colOff>4754880</xdr:colOff>
                    <xdr:row>66</xdr:row>
                    <xdr:rowOff>53340</xdr:rowOff>
                  </from>
                  <to>
                    <xdr:col>2</xdr:col>
                    <xdr:colOff>45720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1</xdr:col>
                    <xdr:colOff>4754880</xdr:colOff>
                    <xdr:row>67</xdr:row>
                    <xdr:rowOff>38100</xdr:rowOff>
                  </from>
                  <to>
                    <xdr:col>2</xdr:col>
                    <xdr:colOff>243840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1</xdr:col>
                    <xdr:colOff>4754880</xdr:colOff>
                    <xdr:row>68</xdr:row>
                    <xdr:rowOff>38100</xdr:rowOff>
                  </from>
                  <to>
                    <xdr:col>1</xdr:col>
                    <xdr:colOff>5341620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1</xdr:col>
                    <xdr:colOff>4739640</xdr:colOff>
                    <xdr:row>69</xdr:row>
                    <xdr:rowOff>22860</xdr:rowOff>
                  </from>
                  <to>
                    <xdr:col>2</xdr:col>
                    <xdr:colOff>30480</xdr:colOff>
                    <xdr:row>70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1</xdr:col>
                    <xdr:colOff>4739640</xdr:colOff>
                    <xdr:row>70</xdr:row>
                    <xdr:rowOff>30480</xdr:rowOff>
                  </from>
                  <to>
                    <xdr:col>1</xdr:col>
                    <xdr:colOff>5265420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15240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15240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40" name="Check Box 5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41" name="Check Box 5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42" name="Check Box 5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43" name="Check Box 5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44" name="Check Box 5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45" name="Check Box 5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46" name="Check Box 5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47" name="Check Box 7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48" name="Check Box 7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49" name="Check Box 7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50" name="Check Box 7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51" name="Check Box 7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52" name="Check Box 7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53" name="Check Box 8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54" name="Check Box 8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55" name="Check Box 8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56" name="Check Box 8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57" name="Check Box 8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58" name="Check Box 8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59" name="Check Box 8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60" name="Check Box 8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47"/>
  <sheetViews>
    <sheetView showGridLines="0" view="pageLayout" topLeftCell="A2" zoomScaleNormal="90" workbookViewId="0">
      <selection activeCell="A2" sqref="A2:B2"/>
    </sheetView>
  </sheetViews>
  <sheetFormatPr baseColWidth="10" defaultColWidth="11.44140625" defaultRowHeight="13.8" x14ac:dyDescent="0.25"/>
  <cols>
    <col min="1" max="1" width="43.5546875" style="9" customWidth="1"/>
    <col min="2" max="2" width="137.44140625" style="9" customWidth="1"/>
    <col min="3" max="16384" width="11.44140625" style="9"/>
  </cols>
  <sheetData>
    <row r="1" spans="1:2" x14ac:dyDescent="0.25">
      <c r="A1" s="24"/>
      <c r="B1" s="24"/>
    </row>
    <row r="2" spans="1:2" ht="18" x14ac:dyDescent="0.25">
      <c r="A2" s="111" t="s">
        <v>78</v>
      </c>
      <c r="B2" s="120"/>
    </row>
    <row r="3" spans="1:2" ht="14.4" customHeight="1" x14ac:dyDescent="0.25">
      <c r="A3" s="121" t="s">
        <v>114</v>
      </c>
      <c r="B3" s="121"/>
    </row>
    <row r="4" spans="1:2" ht="18" thickBot="1" x14ac:dyDescent="0.3">
      <c r="A4" s="68"/>
      <c r="B4" s="24"/>
    </row>
    <row r="5" spans="1:2" ht="20.100000000000001" customHeight="1" x14ac:dyDescent="0.25">
      <c r="A5" s="62" t="s">
        <v>0</v>
      </c>
      <c r="B5" s="66">
        <f>'DokuHP ZP1'!C6</f>
        <v>0</v>
      </c>
    </row>
    <row r="6" spans="1:2" ht="20.100000000000001" customHeight="1" thickBot="1" x14ac:dyDescent="0.3">
      <c r="A6" s="63" t="s">
        <v>1</v>
      </c>
      <c r="B6" s="15"/>
    </row>
    <row r="7" spans="1:2" ht="14.4" thickBot="1" x14ac:dyDescent="0.3">
      <c r="A7" s="16"/>
    </row>
    <row r="8" spans="1:2" ht="20.100000000000001" customHeight="1" x14ac:dyDescent="0.25">
      <c r="A8" s="17" t="s">
        <v>131</v>
      </c>
      <c r="B8" s="5"/>
    </row>
    <row r="9" spans="1:2" ht="20.100000000000001" customHeight="1" x14ac:dyDescent="0.25">
      <c r="A9" s="18" t="s">
        <v>82</v>
      </c>
      <c r="B9" s="65"/>
    </row>
    <row r="10" spans="1:2" ht="20.100000000000001" customHeight="1" x14ac:dyDescent="0.25">
      <c r="A10" s="122" t="s">
        <v>11</v>
      </c>
      <c r="B10" s="123"/>
    </row>
    <row r="11" spans="1:2" ht="20.100000000000001" customHeight="1" x14ac:dyDescent="0.25">
      <c r="A11" s="22" t="s">
        <v>2</v>
      </c>
      <c r="B11" s="23" t="str">
        <f>IF('DokuHP ZP3'!C23="",'DokuHP ZP1'!C23,'DokuHP ZP3'!C23)</f>
        <v>Geringer HB</v>
      </c>
    </row>
    <row r="12" spans="1:2" ht="20.100000000000001" customHeight="1" x14ac:dyDescent="0.25">
      <c r="A12" s="22" t="s">
        <v>3</v>
      </c>
      <c r="B12" s="23" t="str">
        <f>IF('DokuHP ZP3'!C33="",'DokuHP ZP1'!C33,'DokuHP ZP3'!C33)</f>
        <v>Geringer HB</v>
      </c>
    </row>
    <row r="13" spans="1:2" ht="20.100000000000001" customHeight="1" x14ac:dyDescent="0.25">
      <c r="A13" s="22" t="s">
        <v>108</v>
      </c>
      <c r="B13" s="23" t="str">
        <f>IF('DokuHP ZP3'!C42="",'DokuHP ZP1'!C42,'DokuHP ZP3'!C42)</f>
        <v>Geringer HB</v>
      </c>
    </row>
    <row r="14" spans="1:2" ht="20.100000000000001" customHeight="1" x14ac:dyDescent="0.25">
      <c r="A14" s="22" t="s">
        <v>4</v>
      </c>
      <c r="B14" s="23" t="str">
        <f>IF('DokuHP ZP3'!C51="",'DokuHP ZP1'!C51,'DokuHP ZP3'!C51)</f>
        <v>Geringer HB</v>
      </c>
    </row>
    <row r="15" spans="1:2" ht="20.100000000000001" customHeight="1" x14ac:dyDescent="0.25">
      <c r="A15" s="22" t="s">
        <v>5</v>
      </c>
      <c r="B15" s="23" t="str">
        <f>IF('DokuHP ZP3'!C74="",'DokuHP ZP1'!C74,'DokuHP ZP3'!C74)</f>
        <v>Geringer HB</v>
      </c>
    </row>
    <row r="16" spans="1:2" ht="20.100000000000001" customHeight="1" x14ac:dyDescent="0.25">
      <c r="A16" s="22" t="s">
        <v>6</v>
      </c>
      <c r="B16" s="23" t="str">
        <f>IF('DokuHP ZP3'!C80="",'DokuHP ZP1'!C80,'DokuHP ZP3'!C80)</f>
        <v>Geringer HB</v>
      </c>
    </row>
    <row r="17" spans="1:2" ht="20.100000000000001" customHeight="1" x14ac:dyDescent="0.25">
      <c r="A17" s="22" t="s">
        <v>7</v>
      </c>
      <c r="B17" s="23" t="str">
        <f>IF('DokuHP ZP3'!C92="",'DokuHP ZP1'!C92,'DokuHP ZP3'!C92)</f>
        <v>Geringer HB</v>
      </c>
    </row>
    <row r="18" spans="1:2" ht="20.100000000000001" customHeight="1" x14ac:dyDescent="0.25">
      <c r="A18" s="22" t="s">
        <v>89</v>
      </c>
      <c r="B18" s="23" t="str">
        <f>IF('DokuHP ZP3'!C97="",'DokuHP ZP1'!C97,'DokuHP ZP3'!C97)</f>
        <v>Geringer HB</v>
      </c>
    </row>
    <row r="19" spans="1:2" ht="20.100000000000001" customHeight="1" x14ac:dyDescent="0.25">
      <c r="A19" s="86" t="s">
        <v>90</v>
      </c>
      <c r="B19" s="23" t="str">
        <f>IF('DokuHP ZP3'!C104="",'DokuHP ZP1'!C104,'DokuHP ZP3'!C104)</f>
        <v>Geringer HB</v>
      </c>
    </row>
    <row r="20" spans="1:2" ht="20.100000000000001" customHeight="1" thickBot="1" x14ac:dyDescent="0.3">
      <c r="A20" s="87" t="s">
        <v>91</v>
      </c>
      <c r="B20" s="88" t="str">
        <f>IF('DokuHP ZP3'!C110="",'DokuHP ZP1'!C110,'DokuHP ZP3'!C110)</f>
        <v>Geringer HB</v>
      </c>
    </row>
    <row r="21" spans="1:2" ht="18" thickBot="1" x14ac:dyDescent="0.3">
      <c r="A21" s="19"/>
    </row>
    <row r="22" spans="1:2" ht="15.6" x14ac:dyDescent="0.25">
      <c r="A22" s="115" t="s">
        <v>10</v>
      </c>
      <c r="B22" s="6" t="s">
        <v>12</v>
      </c>
    </row>
    <row r="23" spans="1:2" ht="15" x14ac:dyDescent="0.25">
      <c r="A23" s="116"/>
      <c r="B23" s="2" t="s">
        <v>74</v>
      </c>
    </row>
    <row r="24" spans="1:2" ht="15" x14ac:dyDescent="0.25">
      <c r="A24" s="117"/>
      <c r="B24" s="2" t="s">
        <v>13</v>
      </c>
    </row>
    <row r="25" spans="1:2" ht="30" customHeight="1" x14ac:dyDescent="0.25">
      <c r="A25" s="64"/>
      <c r="B25" s="44"/>
    </row>
    <row r="26" spans="1:2" ht="30" customHeight="1" x14ac:dyDescent="0.25">
      <c r="A26" s="64"/>
      <c r="B26" s="44"/>
    </row>
    <row r="27" spans="1:2" ht="30" customHeight="1" x14ac:dyDescent="0.25">
      <c r="A27" s="64"/>
      <c r="B27" s="44"/>
    </row>
    <row r="28" spans="1:2" ht="20.100000000000001" customHeight="1" x14ac:dyDescent="0.3">
      <c r="A28" s="124" t="s">
        <v>8</v>
      </c>
      <c r="B28" s="125"/>
    </row>
    <row r="29" spans="1:2" ht="36" customHeight="1" thickBot="1" x14ac:dyDescent="0.3">
      <c r="A29" s="7" t="s">
        <v>14</v>
      </c>
      <c r="B29" s="8" t="s">
        <v>9</v>
      </c>
    </row>
    <row r="30" spans="1:2" s="20" customFormat="1" ht="15" x14ac:dyDescent="0.25">
      <c r="A30" s="126"/>
      <c r="B30" s="126"/>
    </row>
    <row r="31" spans="1:2" ht="15.6" thickBot="1" x14ac:dyDescent="0.3">
      <c r="A31" s="45"/>
      <c r="B31" s="45"/>
    </row>
    <row r="32" spans="1:2" ht="15.75" customHeight="1" x14ac:dyDescent="0.25">
      <c r="A32" s="127" t="s">
        <v>15</v>
      </c>
      <c r="B32" s="6" t="s">
        <v>12</v>
      </c>
    </row>
    <row r="33" spans="1:2" ht="15" customHeight="1" x14ac:dyDescent="0.25">
      <c r="A33" s="128"/>
      <c r="B33" s="2" t="s">
        <v>80</v>
      </c>
    </row>
    <row r="34" spans="1:2" ht="15" customHeight="1" x14ac:dyDescent="0.25">
      <c r="A34" s="129"/>
      <c r="B34" s="2" t="s">
        <v>13</v>
      </c>
    </row>
    <row r="35" spans="1:2" ht="30" customHeight="1" x14ac:dyDescent="0.25">
      <c r="A35" s="64"/>
      <c r="B35" s="44"/>
    </row>
    <row r="36" spans="1:2" ht="30" customHeight="1" x14ac:dyDescent="0.25">
      <c r="A36" s="64"/>
      <c r="B36" s="44"/>
    </row>
    <row r="37" spans="1:2" ht="30" customHeight="1" x14ac:dyDescent="0.25">
      <c r="A37" s="64"/>
      <c r="B37" s="44"/>
    </row>
    <row r="38" spans="1:2" ht="20.100000000000001" customHeight="1" x14ac:dyDescent="0.25">
      <c r="A38" s="118" t="s">
        <v>8</v>
      </c>
      <c r="B38" s="119"/>
    </row>
    <row r="39" spans="1:2" ht="36" customHeight="1" thickBot="1" x14ac:dyDescent="0.3">
      <c r="A39" s="10" t="s">
        <v>14</v>
      </c>
      <c r="B39" s="8" t="s">
        <v>9</v>
      </c>
    </row>
    <row r="40" spans="1:2" ht="15" x14ac:dyDescent="0.25">
      <c r="A40" s="45"/>
      <c r="B40" s="45"/>
    </row>
    <row r="41" spans="1:2" ht="15.6" thickBot="1" x14ac:dyDescent="0.3">
      <c r="A41" s="45"/>
      <c r="B41" s="45"/>
    </row>
    <row r="42" spans="1:2" ht="15.75" customHeight="1" x14ac:dyDescent="0.25">
      <c r="A42" s="115" t="s">
        <v>109</v>
      </c>
      <c r="B42" s="6" t="s">
        <v>12</v>
      </c>
    </row>
    <row r="43" spans="1:2" ht="15" customHeight="1" x14ac:dyDescent="0.25">
      <c r="A43" s="116"/>
      <c r="B43" s="2" t="s">
        <v>80</v>
      </c>
    </row>
    <row r="44" spans="1:2" ht="15.75" customHeight="1" x14ac:dyDescent="0.25">
      <c r="A44" s="116"/>
      <c r="B44" s="2" t="s">
        <v>13</v>
      </c>
    </row>
    <row r="45" spans="1:2" ht="30" customHeight="1" x14ac:dyDescent="0.25">
      <c r="A45" s="64"/>
      <c r="B45" s="44"/>
    </row>
    <row r="46" spans="1:2" ht="30" customHeight="1" x14ac:dyDescent="0.25">
      <c r="A46" s="64"/>
      <c r="B46" s="44"/>
    </row>
    <row r="47" spans="1:2" ht="30" customHeight="1" x14ac:dyDescent="0.25">
      <c r="A47" s="64"/>
      <c r="B47" s="44"/>
    </row>
    <row r="48" spans="1:2" ht="20.100000000000001" customHeight="1" x14ac:dyDescent="0.25">
      <c r="A48" s="118" t="s">
        <v>8</v>
      </c>
      <c r="B48" s="119"/>
    </row>
    <row r="49" spans="1:2" ht="36" customHeight="1" thickBot="1" x14ac:dyDescent="0.3">
      <c r="A49" s="10" t="s">
        <v>14</v>
      </c>
      <c r="B49" s="11" t="s">
        <v>9</v>
      </c>
    </row>
    <row r="50" spans="1:2" ht="15" x14ac:dyDescent="0.25">
      <c r="A50" s="45"/>
      <c r="B50" s="45"/>
    </row>
    <row r="51" spans="1:2" ht="15.6" thickBot="1" x14ac:dyDescent="0.3">
      <c r="A51" s="45"/>
      <c r="B51" s="45"/>
    </row>
    <row r="52" spans="1:2" ht="15.6" x14ac:dyDescent="0.25">
      <c r="A52" s="115" t="s">
        <v>16</v>
      </c>
      <c r="B52" s="6" t="s">
        <v>12</v>
      </c>
    </row>
    <row r="53" spans="1:2" ht="15" x14ac:dyDescent="0.25">
      <c r="A53" s="116"/>
      <c r="B53" s="2" t="s">
        <v>80</v>
      </c>
    </row>
    <row r="54" spans="1:2" ht="15" x14ac:dyDescent="0.25">
      <c r="A54" s="117"/>
      <c r="B54" s="2" t="s">
        <v>13</v>
      </c>
    </row>
    <row r="55" spans="1:2" ht="30" customHeight="1" x14ac:dyDescent="0.25">
      <c r="A55" s="64"/>
      <c r="B55" s="44"/>
    </row>
    <row r="56" spans="1:2" ht="30" customHeight="1" x14ac:dyDescent="0.25">
      <c r="A56" s="64"/>
      <c r="B56" s="44"/>
    </row>
    <row r="57" spans="1:2" ht="30" customHeight="1" x14ac:dyDescent="0.25">
      <c r="A57" s="64"/>
      <c r="B57" s="44"/>
    </row>
    <row r="58" spans="1:2" ht="20.100000000000001" customHeight="1" x14ac:dyDescent="0.25">
      <c r="A58" s="118" t="s">
        <v>8</v>
      </c>
      <c r="B58" s="119"/>
    </row>
    <row r="59" spans="1:2" ht="36" customHeight="1" thickBot="1" x14ac:dyDescent="0.3">
      <c r="A59" s="10" t="s">
        <v>14</v>
      </c>
      <c r="B59" s="11" t="s">
        <v>9</v>
      </c>
    </row>
    <row r="60" spans="1:2" ht="15" x14ac:dyDescent="0.25">
      <c r="A60" s="45"/>
      <c r="B60" s="45"/>
    </row>
    <row r="61" spans="1:2" ht="15.6" thickBot="1" x14ac:dyDescent="0.3">
      <c r="A61" s="45"/>
      <c r="B61" s="45"/>
    </row>
    <row r="62" spans="1:2" ht="15.6" x14ac:dyDescent="0.25">
      <c r="A62" s="115" t="s">
        <v>17</v>
      </c>
      <c r="B62" s="6" t="s">
        <v>12</v>
      </c>
    </row>
    <row r="63" spans="1:2" ht="15" x14ac:dyDescent="0.25">
      <c r="A63" s="116"/>
      <c r="B63" s="2" t="s">
        <v>80</v>
      </c>
    </row>
    <row r="64" spans="1:2" ht="15" x14ac:dyDescent="0.25">
      <c r="A64" s="117"/>
      <c r="B64" s="2" t="s">
        <v>13</v>
      </c>
    </row>
    <row r="65" spans="1:2" ht="30" customHeight="1" x14ac:dyDescent="0.25">
      <c r="A65" s="64"/>
      <c r="B65" s="44"/>
    </row>
    <row r="66" spans="1:2" ht="30" customHeight="1" x14ac:dyDescent="0.25">
      <c r="A66" s="64"/>
      <c r="B66" s="44"/>
    </row>
    <row r="67" spans="1:2" ht="30" customHeight="1" x14ac:dyDescent="0.25">
      <c r="A67" s="64"/>
      <c r="B67" s="44"/>
    </row>
    <row r="68" spans="1:2" ht="20.100000000000001" customHeight="1" x14ac:dyDescent="0.25">
      <c r="A68" s="118" t="s">
        <v>8</v>
      </c>
      <c r="B68" s="119"/>
    </row>
    <row r="69" spans="1:2" ht="36" customHeight="1" thickBot="1" x14ac:dyDescent="0.3">
      <c r="A69" s="10" t="s">
        <v>14</v>
      </c>
      <c r="B69" s="11" t="s">
        <v>9</v>
      </c>
    </row>
    <row r="70" spans="1:2" ht="15" x14ac:dyDescent="0.25">
      <c r="A70" s="45"/>
      <c r="B70" s="45"/>
    </row>
    <row r="71" spans="1:2" ht="15.6" thickBot="1" x14ac:dyDescent="0.3">
      <c r="A71" s="45"/>
      <c r="B71" s="45"/>
    </row>
    <row r="72" spans="1:2" ht="15.6" x14ac:dyDescent="0.25">
      <c r="A72" s="115" t="s">
        <v>18</v>
      </c>
      <c r="B72" s="6" t="s">
        <v>12</v>
      </c>
    </row>
    <row r="73" spans="1:2" ht="15" x14ac:dyDescent="0.25">
      <c r="A73" s="116"/>
      <c r="B73" s="2" t="s">
        <v>80</v>
      </c>
    </row>
    <row r="74" spans="1:2" ht="15" x14ac:dyDescent="0.25">
      <c r="A74" s="117"/>
      <c r="B74" s="2" t="s">
        <v>13</v>
      </c>
    </row>
    <row r="75" spans="1:2" ht="30" customHeight="1" x14ac:dyDescent="0.25">
      <c r="A75" s="64"/>
      <c r="B75" s="44"/>
    </row>
    <row r="76" spans="1:2" ht="30" customHeight="1" x14ac:dyDescent="0.25">
      <c r="A76" s="64"/>
      <c r="B76" s="44"/>
    </row>
    <row r="77" spans="1:2" ht="30" customHeight="1" x14ac:dyDescent="0.25">
      <c r="A77" s="64"/>
      <c r="B77" s="44"/>
    </row>
    <row r="78" spans="1:2" ht="20.100000000000001" customHeight="1" x14ac:dyDescent="0.25">
      <c r="A78" s="118" t="s">
        <v>8</v>
      </c>
      <c r="B78" s="119"/>
    </row>
    <row r="79" spans="1:2" ht="36" customHeight="1" thickBot="1" x14ac:dyDescent="0.3">
      <c r="A79" s="10" t="s">
        <v>14</v>
      </c>
      <c r="B79" s="11" t="s">
        <v>9</v>
      </c>
    </row>
    <row r="80" spans="1:2" ht="15" x14ac:dyDescent="0.25">
      <c r="A80" s="45"/>
      <c r="B80" s="45"/>
    </row>
    <row r="81" spans="1:2" ht="15.6" thickBot="1" x14ac:dyDescent="0.3">
      <c r="A81" s="45"/>
      <c r="B81" s="45"/>
    </row>
    <row r="82" spans="1:2" ht="15.6" x14ac:dyDescent="0.25">
      <c r="A82" s="115" t="s">
        <v>19</v>
      </c>
      <c r="B82" s="6" t="s">
        <v>12</v>
      </c>
    </row>
    <row r="83" spans="1:2" ht="15" x14ac:dyDescent="0.25">
      <c r="A83" s="116"/>
      <c r="B83" s="2" t="s">
        <v>80</v>
      </c>
    </row>
    <row r="84" spans="1:2" ht="15" x14ac:dyDescent="0.25">
      <c r="A84" s="117"/>
      <c r="B84" s="2" t="s">
        <v>13</v>
      </c>
    </row>
    <row r="85" spans="1:2" ht="30" customHeight="1" x14ac:dyDescent="0.25">
      <c r="A85" s="64"/>
      <c r="B85" s="44"/>
    </row>
    <row r="86" spans="1:2" ht="30" customHeight="1" x14ac:dyDescent="0.25">
      <c r="A86" s="64"/>
      <c r="B86" s="44"/>
    </row>
    <row r="87" spans="1:2" ht="30" customHeight="1" x14ac:dyDescent="0.25">
      <c r="A87" s="64"/>
      <c r="B87" s="44"/>
    </row>
    <row r="88" spans="1:2" ht="20.100000000000001" customHeight="1" x14ac:dyDescent="0.25">
      <c r="A88" s="118" t="s">
        <v>8</v>
      </c>
      <c r="B88" s="119"/>
    </row>
    <row r="89" spans="1:2" ht="36" customHeight="1" thickBot="1" x14ac:dyDescent="0.3">
      <c r="A89" s="10" t="s">
        <v>14</v>
      </c>
      <c r="B89" s="11" t="s">
        <v>9</v>
      </c>
    </row>
    <row r="90" spans="1:2" ht="15" x14ac:dyDescent="0.25">
      <c r="A90" s="45"/>
      <c r="B90" s="45"/>
    </row>
    <row r="91" spans="1:2" ht="15.6" thickBot="1" x14ac:dyDescent="0.3">
      <c r="A91" s="45"/>
      <c r="B91" s="45"/>
    </row>
    <row r="92" spans="1:2" ht="15.6" x14ac:dyDescent="0.25">
      <c r="A92" s="115" t="s">
        <v>20</v>
      </c>
      <c r="B92" s="6" t="s">
        <v>12</v>
      </c>
    </row>
    <row r="93" spans="1:2" ht="15" x14ac:dyDescent="0.25">
      <c r="A93" s="116"/>
      <c r="B93" s="2" t="s">
        <v>80</v>
      </c>
    </row>
    <row r="94" spans="1:2" ht="15" x14ac:dyDescent="0.25">
      <c r="A94" s="117"/>
      <c r="B94" s="2" t="s">
        <v>13</v>
      </c>
    </row>
    <row r="95" spans="1:2" ht="30" customHeight="1" x14ac:dyDescent="0.25">
      <c r="A95" s="64"/>
      <c r="B95" s="44"/>
    </row>
    <row r="96" spans="1:2" ht="30" customHeight="1" x14ac:dyDescent="0.25">
      <c r="A96" s="64"/>
      <c r="B96" s="44"/>
    </row>
    <row r="97" spans="1:2" ht="30" customHeight="1" x14ac:dyDescent="0.25">
      <c r="A97" s="64"/>
      <c r="B97" s="44"/>
    </row>
    <row r="98" spans="1:2" ht="20.100000000000001" customHeight="1" x14ac:dyDescent="0.25">
      <c r="A98" s="118" t="s">
        <v>8</v>
      </c>
      <c r="B98" s="119"/>
    </row>
    <row r="99" spans="1:2" ht="36" customHeight="1" thickBot="1" x14ac:dyDescent="0.3">
      <c r="A99" s="10" t="s">
        <v>14</v>
      </c>
      <c r="B99" s="11" t="s">
        <v>9</v>
      </c>
    </row>
    <row r="100" spans="1:2" ht="15.6" thickBot="1" x14ac:dyDescent="0.3">
      <c r="A100" s="45"/>
      <c r="B100" s="45"/>
    </row>
    <row r="101" spans="1:2" ht="15.6" x14ac:dyDescent="0.25">
      <c r="A101" s="115" t="s">
        <v>92</v>
      </c>
      <c r="B101" s="6" t="s">
        <v>12</v>
      </c>
    </row>
    <row r="102" spans="1:2" ht="15" x14ac:dyDescent="0.25">
      <c r="A102" s="116"/>
      <c r="B102" s="2" t="s">
        <v>80</v>
      </c>
    </row>
    <row r="103" spans="1:2" ht="15" x14ac:dyDescent="0.25">
      <c r="A103" s="117"/>
      <c r="B103" s="2" t="s">
        <v>13</v>
      </c>
    </row>
    <row r="104" spans="1:2" ht="30" customHeight="1" x14ac:dyDescent="0.25">
      <c r="A104" s="64"/>
      <c r="B104" s="44"/>
    </row>
    <row r="105" spans="1:2" ht="30" customHeight="1" x14ac:dyDescent="0.25">
      <c r="A105" s="64"/>
      <c r="B105" s="44"/>
    </row>
    <row r="106" spans="1:2" ht="30" customHeight="1" x14ac:dyDescent="0.25">
      <c r="A106" s="64"/>
      <c r="B106" s="44"/>
    </row>
    <row r="107" spans="1:2" ht="20.100000000000001" customHeight="1" x14ac:dyDescent="0.25">
      <c r="A107" s="118" t="s">
        <v>8</v>
      </c>
      <c r="B107" s="119"/>
    </row>
    <row r="108" spans="1:2" ht="36" customHeight="1" thickBot="1" x14ac:dyDescent="0.3">
      <c r="A108" s="10" t="s">
        <v>14</v>
      </c>
      <c r="B108" s="11" t="s">
        <v>9</v>
      </c>
    </row>
    <row r="109" spans="1:2" ht="15.6" thickBot="1" x14ac:dyDescent="0.3">
      <c r="A109" s="45"/>
      <c r="B109" s="45"/>
    </row>
    <row r="110" spans="1:2" ht="15.6" x14ac:dyDescent="0.25">
      <c r="A110" s="115" t="s">
        <v>102</v>
      </c>
      <c r="B110" s="6" t="s">
        <v>12</v>
      </c>
    </row>
    <row r="111" spans="1:2" ht="15" x14ac:dyDescent="0.25">
      <c r="A111" s="116"/>
      <c r="B111" s="2" t="s">
        <v>80</v>
      </c>
    </row>
    <row r="112" spans="1:2" ht="15" x14ac:dyDescent="0.25">
      <c r="A112" s="117"/>
      <c r="B112" s="2" t="s">
        <v>13</v>
      </c>
    </row>
    <row r="113" spans="1:2" ht="30" customHeight="1" x14ac:dyDescent="0.25">
      <c r="A113" s="64"/>
      <c r="B113" s="44"/>
    </row>
    <row r="114" spans="1:2" ht="30" customHeight="1" x14ac:dyDescent="0.25">
      <c r="A114" s="64"/>
      <c r="B114" s="44"/>
    </row>
    <row r="115" spans="1:2" ht="30" customHeight="1" x14ac:dyDescent="0.25">
      <c r="A115" s="64"/>
      <c r="B115" s="44"/>
    </row>
    <row r="116" spans="1:2" ht="20.100000000000001" customHeight="1" x14ac:dyDescent="0.25">
      <c r="A116" s="118" t="s">
        <v>8</v>
      </c>
      <c r="B116" s="119"/>
    </row>
    <row r="117" spans="1:2" ht="36" customHeight="1" thickBot="1" x14ac:dyDescent="0.3">
      <c r="A117" s="10" t="s">
        <v>14</v>
      </c>
      <c r="B117" s="11" t="s">
        <v>9</v>
      </c>
    </row>
    <row r="118" spans="1:2" ht="15.6" thickBot="1" x14ac:dyDescent="0.3">
      <c r="A118" s="45"/>
      <c r="B118" s="45"/>
    </row>
    <row r="119" spans="1:2" ht="31.8" thickBot="1" x14ac:dyDescent="0.3">
      <c r="A119" s="92" t="s">
        <v>105</v>
      </c>
      <c r="B119" s="93" t="s">
        <v>106</v>
      </c>
    </row>
    <row r="120" spans="1:2" ht="30" customHeight="1" x14ac:dyDescent="0.25">
      <c r="A120" s="64"/>
      <c r="B120" s="94"/>
    </row>
    <row r="121" spans="1:2" s="24" customFormat="1" ht="30" customHeight="1" x14ac:dyDescent="0.25">
      <c r="A121" s="64"/>
      <c r="B121" s="94"/>
    </row>
    <row r="122" spans="1:2" s="24" customFormat="1" ht="30" customHeight="1" x14ac:dyDescent="0.25">
      <c r="A122" s="64"/>
      <c r="B122" s="94"/>
    </row>
    <row r="123" spans="1:2" s="24" customFormat="1" ht="30" customHeight="1" thickBot="1" x14ac:dyDescent="0.3">
      <c r="A123" s="95"/>
      <c r="B123" s="96"/>
    </row>
    <row r="124" spans="1:2" s="24" customFormat="1" ht="20.100000000000001" customHeight="1" x14ac:dyDescent="0.25">
      <c r="A124" s="45"/>
      <c r="B124" s="45"/>
    </row>
    <row r="126" spans="1:2" ht="20.100000000000001" customHeight="1" x14ac:dyDescent="0.3">
      <c r="A126" s="46" t="s">
        <v>37</v>
      </c>
      <c r="B126" s="104"/>
    </row>
    <row r="127" spans="1:2" s="24" customFormat="1" ht="20.100000000000001" customHeight="1" x14ac:dyDescent="0.25">
      <c r="A127" s="130" t="s">
        <v>125</v>
      </c>
      <c r="B127" s="131"/>
    </row>
    <row r="128" spans="1:2" s="24" customFormat="1" ht="20.100000000000001" customHeight="1" x14ac:dyDescent="0.25">
      <c r="A128" s="132"/>
      <c r="B128" s="133"/>
    </row>
    <row r="129" spans="1:2" s="24" customFormat="1" ht="20.100000000000001" customHeight="1" x14ac:dyDescent="0.25">
      <c r="A129" s="134" t="s">
        <v>126</v>
      </c>
      <c r="B129" s="135"/>
    </row>
    <row r="130" spans="1:2" s="24" customFormat="1" ht="20.100000000000001" customHeight="1" x14ac:dyDescent="0.25">
      <c r="A130" s="130"/>
      <c r="B130" s="131"/>
    </row>
    <row r="131" spans="1:2" s="24" customFormat="1" ht="20.100000000000001" customHeight="1" x14ac:dyDescent="0.25">
      <c r="A131" s="105" t="s">
        <v>81</v>
      </c>
      <c r="B131" s="97"/>
    </row>
    <row r="132" spans="1:2" s="24" customFormat="1" ht="20.100000000000001" customHeight="1" x14ac:dyDescent="0.25">
      <c r="A132" s="106" t="s">
        <v>127</v>
      </c>
      <c r="B132" s="107"/>
    </row>
    <row r="133" spans="1:2" s="24" customFormat="1" ht="20.100000000000001" customHeight="1" x14ac:dyDescent="0.25">
      <c r="A133" s="134" t="s">
        <v>38</v>
      </c>
      <c r="B133" s="135"/>
    </row>
    <row r="134" spans="1:2" s="24" customFormat="1" ht="20.100000000000001" customHeight="1" x14ac:dyDescent="0.25">
      <c r="A134" s="130"/>
      <c r="B134" s="131"/>
    </row>
    <row r="135" spans="1:2" s="24" customFormat="1" ht="20.100000000000001" customHeight="1" x14ac:dyDescent="0.25">
      <c r="A135" s="105" t="s">
        <v>81</v>
      </c>
      <c r="B135" s="97"/>
    </row>
    <row r="136" spans="1:2" ht="20.100000000000001" customHeight="1" x14ac:dyDescent="0.25">
      <c r="A136" s="106" t="s">
        <v>128</v>
      </c>
      <c r="B136" s="107"/>
    </row>
    <row r="137" spans="1:2" s="24" customFormat="1" ht="20.100000000000001" customHeight="1" x14ac:dyDescent="0.25">
      <c r="A137" s="130" t="s">
        <v>129</v>
      </c>
      <c r="B137" s="131"/>
    </row>
    <row r="138" spans="1:2" s="24" customFormat="1" ht="20.100000000000001" customHeight="1" x14ac:dyDescent="0.25">
      <c r="A138" s="132"/>
      <c r="B138" s="133"/>
    </row>
    <row r="139" spans="1:2" x14ac:dyDescent="0.25">
      <c r="A139" s="134" t="s">
        <v>39</v>
      </c>
      <c r="B139" s="135"/>
    </row>
    <row r="140" spans="1:2" x14ac:dyDescent="0.25">
      <c r="A140" s="130"/>
      <c r="B140" s="131"/>
    </row>
    <row r="141" spans="1:2" ht="15" x14ac:dyDescent="0.25">
      <c r="A141" s="105" t="s">
        <v>81</v>
      </c>
      <c r="B141" s="97"/>
    </row>
    <row r="142" spans="1:2" s="110" customFormat="1" ht="15.6" thickBot="1" x14ac:dyDescent="0.3">
      <c r="A142" s="108" t="s">
        <v>130</v>
      </c>
      <c r="B142" s="109"/>
    </row>
    <row r="146" spans="1:2" ht="14.4" thickBot="1" x14ac:dyDescent="0.3">
      <c r="A146" s="21"/>
      <c r="B146" s="21"/>
    </row>
    <row r="147" spans="1:2" ht="15" x14ac:dyDescent="0.25">
      <c r="A147" s="45" t="s">
        <v>40</v>
      </c>
      <c r="B147" s="47" t="s">
        <v>41</v>
      </c>
    </row>
  </sheetData>
  <sheetProtection formatRows="0" insertColumns="0" insertRows="0" deleteColumns="0" deleteRows="0"/>
  <mergeCells count="29">
    <mergeCell ref="A137:B138"/>
    <mergeCell ref="A139:B140"/>
    <mergeCell ref="A30:B30"/>
    <mergeCell ref="A2:B2"/>
    <mergeCell ref="A3:B3"/>
    <mergeCell ref="A10:B10"/>
    <mergeCell ref="A22:A24"/>
    <mergeCell ref="A28:B28"/>
    <mergeCell ref="A88:B88"/>
    <mergeCell ref="A32:A34"/>
    <mergeCell ref="A38:B38"/>
    <mergeCell ref="A42:A44"/>
    <mergeCell ref="A48:B48"/>
    <mergeCell ref="A52:A54"/>
    <mergeCell ref="A58:B58"/>
    <mergeCell ref="A62:A64"/>
    <mergeCell ref="A68:B68"/>
    <mergeCell ref="A72:A74"/>
    <mergeCell ref="A78:B78"/>
    <mergeCell ref="A82:A84"/>
    <mergeCell ref="A92:A94"/>
    <mergeCell ref="A127:B128"/>
    <mergeCell ref="A129:B130"/>
    <mergeCell ref="A133:B134"/>
    <mergeCell ref="A98:B98"/>
    <mergeCell ref="A101:A103"/>
    <mergeCell ref="A107:B107"/>
    <mergeCell ref="A110:A112"/>
    <mergeCell ref="A116:B116"/>
  </mergeCells>
  <dataValidations count="3">
    <dataValidation type="list" allowBlank="1" showInputMessage="1" showErrorMessage="1" sqref="B99 B29 B39 B49 B59 B69 B79 B89 B108 B117">
      <formula1>"Großer Handlungsbedarf,Handlungsbedarf gegeben,Geringer Handlungsbedarf,Kein Handlungsbedarf,Noch keine Angaben möglich"</formula1>
    </dataValidation>
    <dataValidation type="list" allowBlank="1" showInputMessage="1" showErrorMessage="1" promptTitle="ZP 1;ZP2;ZP3" sqref="B9">
      <formula1>"DokuHP Zeitpunkt 1,DokuHP Zeitpunkt 2,DokuHP Zeitpunkt 3"</formula1>
    </dataValidation>
    <dataValidation allowBlank="1" showInputMessage="1" showErrorMessage="1" promptTitle="ZP 1;ZP2;ZP3" sqref="B8"/>
  </dataValidations>
  <pageMargins left="0.7" right="0.7" top="0.78740157499999996" bottom="0.78740157499999996" header="0.3" footer="0.3"/>
  <pageSetup paperSize="9" scale="62" fitToHeight="0" orientation="landscape" r:id="rId1"/>
  <headerFooter>
    <oddHeader>&amp;LStand 07.2022
Förderansatz Bedarfsgemeinschaftscoaching (BGC)&amp;R&amp;P</oddHeader>
  </headerFooter>
  <rowBreaks count="4" manualBreakCount="4">
    <brk id="29" max="16383" man="1"/>
    <brk id="51" max="16383" man="1"/>
    <brk id="69" max="16383" man="1"/>
    <brk id="9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6" r:id="rId4" name="Check Box 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5" name="Check Box 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132</xdr:row>
                    <xdr:rowOff>22860</xdr:rowOff>
                  </from>
                  <to>
                    <xdr:col>0</xdr:col>
                    <xdr:colOff>289560</xdr:colOff>
                    <xdr:row>133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6" name="Check Box 1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7" name="Check Box 1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22860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8" name="Check Box 1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22860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9" name="Check Box 1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0" name="Check Box 1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1" name="Check Box 1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2" name="Check Box 1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3" name="Check Box 1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136</xdr:row>
                    <xdr:rowOff>22860</xdr:rowOff>
                  </from>
                  <to>
                    <xdr:col>0</xdr:col>
                    <xdr:colOff>289560</xdr:colOff>
                    <xdr:row>137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4" name="Check Box 1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136</xdr:row>
                    <xdr:rowOff>22860</xdr:rowOff>
                  </from>
                  <to>
                    <xdr:col>0</xdr:col>
                    <xdr:colOff>289560</xdr:colOff>
                    <xdr:row>137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16"/>
  <sheetViews>
    <sheetView showGridLines="0" view="pageLayout" zoomScaleNormal="100" zoomScaleSheetLayoutView="90" workbookViewId="0">
      <selection activeCell="C56" sqref="C56"/>
    </sheetView>
  </sheetViews>
  <sheetFormatPr baseColWidth="10" defaultColWidth="11.44140625" defaultRowHeight="13.8" x14ac:dyDescent="0.25"/>
  <cols>
    <col min="1" max="1" width="4.109375" style="49" customWidth="1"/>
    <col min="2" max="2" width="74.6640625" style="9" customWidth="1"/>
    <col min="3" max="3" width="61.6640625" style="9" customWidth="1"/>
    <col min="4" max="16384" width="11.44140625" style="9"/>
  </cols>
  <sheetData>
    <row r="2" spans="1:6" ht="17.399999999999999" x14ac:dyDescent="0.25">
      <c r="B2" s="111" t="s">
        <v>124</v>
      </c>
      <c r="C2" s="112"/>
    </row>
    <row r="3" spans="1:6" ht="14.4" x14ac:dyDescent="0.3">
      <c r="B3" s="113" t="s">
        <v>113</v>
      </c>
      <c r="C3" s="114"/>
    </row>
    <row r="4" spans="1:6" x14ac:dyDescent="0.25">
      <c r="B4" s="24"/>
      <c r="C4" s="25"/>
    </row>
    <row r="5" spans="1:6" ht="14.4" thickBot="1" x14ac:dyDescent="0.3">
      <c r="B5" s="26"/>
      <c r="C5" s="1"/>
    </row>
    <row r="6" spans="1:6" ht="37.5" customHeight="1" thickBot="1" x14ac:dyDescent="0.3">
      <c r="B6" s="27" t="s">
        <v>0</v>
      </c>
      <c r="C6" s="67"/>
    </row>
    <row r="7" spans="1:6" ht="37.5" customHeight="1" thickBot="1" x14ac:dyDescent="0.3">
      <c r="B7" s="28" t="s">
        <v>1</v>
      </c>
      <c r="C7" s="12"/>
    </row>
    <row r="8" spans="1:6" ht="14.4" thickBot="1" x14ac:dyDescent="0.3">
      <c r="B8" s="26"/>
      <c r="C8" s="1"/>
    </row>
    <row r="9" spans="1:6" ht="18" customHeight="1" x14ac:dyDescent="0.3">
      <c r="A9" s="50"/>
      <c r="B9" s="30" t="s">
        <v>21</v>
      </c>
      <c r="C9" s="51"/>
    </row>
    <row r="10" spans="1:6" ht="18" customHeight="1" x14ac:dyDescent="0.25">
      <c r="A10" s="31">
        <v>1</v>
      </c>
      <c r="B10" s="32" t="s">
        <v>22</v>
      </c>
      <c r="C10" s="13"/>
    </row>
    <row r="11" spans="1:6" ht="18" customHeight="1" thickBot="1" x14ac:dyDescent="0.3">
      <c r="A11" s="98"/>
      <c r="B11" s="24"/>
    </row>
    <row r="12" spans="1:6" ht="18" customHeight="1" x14ac:dyDescent="0.3">
      <c r="A12" s="34"/>
      <c r="B12" s="30" t="s">
        <v>111</v>
      </c>
      <c r="C12" s="51"/>
    </row>
    <row r="13" spans="1:6" ht="18" customHeight="1" x14ac:dyDescent="0.25">
      <c r="A13" s="53">
        <v>2</v>
      </c>
      <c r="B13" s="32" t="s">
        <v>115</v>
      </c>
      <c r="C13" s="4"/>
      <c r="E13" s="77"/>
    </row>
    <row r="14" spans="1:6" ht="18" customHeight="1" x14ac:dyDescent="0.25">
      <c r="A14" s="53">
        <v>3</v>
      </c>
      <c r="B14" s="32" t="s">
        <v>23</v>
      </c>
      <c r="C14" s="4"/>
    </row>
    <row r="15" spans="1:6" ht="18" customHeight="1" x14ac:dyDescent="0.25">
      <c r="A15" s="53">
        <v>4</v>
      </c>
      <c r="B15" s="36" t="s">
        <v>84</v>
      </c>
      <c r="C15" s="4"/>
      <c r="F15" s="54"/>
    </row>
    <row r="16" spans="1:6" ht="18" customHeight="1" x14ac:dyDescent="0.25">
      <c r="A16" s="53">
        <v>5</v>
      </c>
      <c r="B16" s="32" t="s">
        <v>24</v>
      </c>
      <c r="C16" s="4"/>
    </row>
    <row r="17" spans="1:3" ht="18" customHeight="1" x14ac:dyDescent="0.25">
      <c r="A17" s="53">
        <v>6</v>
      </c>
      <c r="B17" s="32" t="s">
        <v>83</v>
      </c>
      <c r="C17" s="4"/>
    </row>
    <row r="18" spans="1:3" ht="18" customHeight="1" x14ac:dyDescent="0.25">
      <c r="A18" s="53">
        <v>7</v>
      </c>
      <c r="B18" s="84" t="s">
        <v>95</v>
      </c>
      <c r="C18" s="4"/>
    </row>
    <row r="19" spans="1:3" ht="18" customHeight="1" x14ac:dyDescent="0.25">
      <c r="A19" s="53">
        <v>8</v>
      </c>
      <c r="B19" s="32" t="s">
        <v>25</v>
      </c>
      <c r="C19" s="4"/>
    </row>
    <row r="20" spans="1:3" ht="18" customHeight="1" x14ac:dyDescent="0.25">
      <c r="A20" s="53">
        <v>9</v>
      </c>
      <c r="B20" s="32" t="s">
        <v>116</v>
      </c>
      <c r="C20" s="4"/>
    </row>
    <row r="21" spans="1:3" ht="18" customHeight="1" x14ac:dyDescent="0.25">
      <c r="A21" s="53">
        <v>10</v>
      </c>
      <c r="B21" s="32" t="s">
        <v>26</v>
      </c>
      <c r="C21" s="4"/>
    </row>
    <row r="22" spans="1:3" ht="18" customHeight="1" x14ac:dyDescent="0.25">
      <c r="A22" s="53">
        <v>11</v>
      </c>
      <c r="B22" s="32" t="s">
        <v>27</v>
      </c>
      <c r="C22" s="4"/>
    </row>
    <row r="23" spans="1:3" ht="18" customHeight="1" thickBot="1" x14ac:dyDescent="0.3">
      <c r="A23" s="85">
        <v>12</v>
      </c>
      <c r="B23" s="35" t="s">
        <v>112</v>
      </c>
      <c r="C23" s="14" t="s">
        <v>101</v>
      </c>
    </row>
    <row r="24" spans="1:3" ht="18" customHeight="1" thickBot="1" x14ac:dyDescent="0.3">
      <c r="A24" s="98"/>
      <c r="B24" s="24"/>
    </row>
    <row r="25" spans="1:3" ht="18" customHeight="1" x14ac:dyDescent="0.3">
      <c r="A25" s="34"/>
      <c r="B25" s="30" t="s">
        <v>28</v>
      </c>
      <c r="C25" s="51"/>
    </row>
    <row r="26" spans="1:3" ht="18" customHeight="1" x14ac:dyDescent="0.25">
      <c r="A26" s="31">
        <v>13</v>
      </c>
      <c r="B26" s="32" t="s">
        <v>29</v>
      </c>
      <c r="C26" s="4"/>
    </row>
    <row r="27" spans="1:3" ht="18" customHeight="1" x14ac:dyDescent="0.25">
      <c r="A27" s="31">
        <v>14</v>
      </c>
      <c r="B27" s="36" t="s">
        <v>30</v>
      </c>
      <c r="C27" s="4"/>
    </row>
    <row r="28" spans="1:3" ht="18" customHeight="1" x14ac:dyDescent="0.25">
      <c r="A28" s="31">
        <v>15</v>
      </c>
      <c r="B28" s="36" t="s">
        <v>34</v>
      </c>
      <c r="C28" s="4"/>
    </row>
    <row r="29" spans="1:3" ht="18" customHeight="1" x14ac:dyDescent="0.25">
      <c r="A29" s="31">
        <v>16</v>
      </c>
      <c r="B29" s="36" t="s">
        <v>33</v>
      </c>
      <c r="C29" s="4"/>
    </row>
    <row r="30" spans="1:3" ht="18" customHeight="1" x14ac:dyDescent="0.25">
      <c r="A30" s="31">
        <v>17</v>
      </c>
      <c r="B30" s="36" t="s">
        <v>31</v>
      </c>
      <c r="C30" s="4"/>
    </row>
    <row r="31" spans="1:3" ht="18" customHeight="1" x14ac:dyDescent="0.25">
      <c r="A31" s="31">
        <v>18</v>
      </c>
      <c r="B31" s="36" t="s">
        <v>36</v>
      </c>
      <c r="C31" s="4"/>
    </row>
    <row r="32" spans="1:3" ht="18" customHeight="1" x14ac:dyDescent="0.25">
      <c r="A32" s="31">
        <v>19</v>
      </c>
      <c r="B32" s="36" t="s">
        <v>32</v>
      </c>
      <c r="C32" s="4"/>
    </row>
    <row r="33" spans="1:3" ht="18" customHeight="1" thickBot="1" x14ac:dyDescent="0.3">
      <c r="A33" s="33">
        <v>20</v>
      </c>
      <c r="B33" s="75" t="s">
        <v>35</v>
      </c>
      <c r="C33" s="14" t="s">
        <v>101</v>
      </c>
    </row>
    <row r="34" spans="1:3" ht="18" customHeight="1" thickBot="1" x14ac:dyDescent="0.3">
      <c r="A34" s="98"/>
      <c r="B34" s="24"/>
    </row>
    <row r="35" spans="1:3" ht="18" customHeight="1" x14ac:dyDescent="0.3">
      <c r="A35" s="29"/>
      <c r="B35" s="30" t="s">
        <v>107</v>
      </c>
      <c r="C35" s="51"/>
    </row>
    <row r="36" spans="1:3" ht="18" customHeight="1" x14ac:dyDescent="0.25">
      <c r="A36" s="99">
        <v>21</v>
      </c>
      <c r="B36" s="36" t="s">
        <v>117</v>
      </c>
      <c r="C36" s="4"/>
    </row>
    <row r="37" spans="1:3" ht="18" customHeight="1" x14ac:dyDescent="0.25">
      <c r="A37" s="31">
        <v>22</v>
      </c>
      <c r="B37" s="36" t="s">
        <v>42</v>
      </c>
      <c r="C37" s="4"/>
    </row>
    <row r="38" spans="1:3" ht="18" customHeight="1" x14ac:dyDescent="0.25">
      <c r="A38" s="99">
        <v>23</v>
      </c>
      <c r="B38" s="36" t="s">
        <v>43</v>
      </c>
      <c r="C38" s="4"/>
    </row>
    <row r="39" spans="1:3" ht="18" customHeight="1" x14ac:dyDescent="0.25">
      <c r="A39" s="31">
        <v>24</v>
      </c>
      <c r="B39" s="36" t="s">
        <v>44</v>
      </c>
      <c r="C39" s="4"/>
    </row>
    <row r="40" spans="1:3" ht="18" customHeight="1" x14ac:dyDescent="0.25">
      <c r="A40" s="99">
        <v>25</v>
      </c>
      <c r="B40" s="36" t="s">
        <v>45</v>
      </c>
      <c r="C40" s="4"/>
    </row>
    <row r="41" spans="1:3" ht="18" customHeight="1" x14ac:dyDescent="0.25">
      <c r="A41" s="31">
        <v>26</v>
      </c>
      <c r="B41" s="32" t="s">
        <v>46</v>
      </c>
      <c r="C41" s="4"/>
    </row>
    <row r="42" spans="1:3" ht="18" customHeight="1" thickBot="1" x14ac:dyDescent="0.3">
      <c r="A42" s="103">
        <v>27</v>
      </c>
      <c r="B42" s="76" t="s">
        <v>110</v>
      </c>
      <c r="C42" s="14" t="s">
        <v>101</v>
      </c>
    </row>
    <row r="43" spans="1:3" ht="18" customHeight="1" thickBot="1" x14ac:dyDescent="0.3">
      <c r="A43" s="98"/>
      <c r="B43" s="24"/>
    </row>
    <row r="44" spans="1:3" ht="18" customHeight="1" x14ac:dyDescent="0.3">
      <c r="A44" s="29"/>
      <c r="B44" s="30" t="s">
        <v>47</v>
      </c>
      <c r="C44" s="51"/>
    </row>
    <row r="45" spans="1:3" ht="18" customHeight="1" x14ac:dyDescent="0.25">
      <c r="A45" s="31">
        <v>28</v>
      </c>
      <c r="B45" s="32" t="s">
        <v>48</v>
      </c>
      <c r="C45" s="4"/>
    </row>
    <row r="46" spans="1:3" ht="18" customHeight="1" x14ac:dyDescent="0.25">
      <c r="A46" s="31">
        <v>29</v>
      </c>
      <c r="B46" s="32" t="s">
        <v>49</v>
      </c>
      <c r="C46" s="4"/>
    </row>
    <row r="47" spans="1:3" ht="18" customHeight="1" x14ac:dyDescent="0.25">
      <c r="A47" s="31">
        <v>30</v>
      </c>
      <c r="B47" s="32" t="s">
        <v>50</v>
      </c>
      <c r="C47" s="4"/>
    </row>
    <row r="48" spans="1:3" ht="18" customHeight="1" x14ac:dyDescent="0.25">
      <c r="A48" s="31">
        <v>31</v>
      </c>
      <c r="B48" s="32" t="s">
        <v>51</v>
      </c>
      <c r="C48" s="4"/>
    </row>
    <row r="49" spans="1:3" ht="18" customHeight="1" x14ac:dyDescent="0.25">
      <c r="A49" s="31">
        <v>32</v>
      </c>
      <c r="B49" s="32" t="s">
        <v>52</v>
      </c>
      <c r="C49" s="4"/>
    </row>
    <row r="50" spans="1:3" ht="18" customHeight="1" x14ac:dyDescent="0.25">
      <c r="A50" s="31">
        <v>33</v>
      </c>
      <c r="B50" s="32" t="s">
        <v>53</v>
      </c>
      <c r="C50" s="4"/>
    </row>
    <row r="51" spans="1:3" ht="18" customHeight="1" thickBot="1" x14ac:dyDescent="0.3">
      <c r="A51" s="33">
        <v>34</v>
      </c>
      <c r="B51" s="76" t="s">
        <v>54</v>
      </c>
      <c r="C51" s="14" t="s">
        <v>101</v>
      </c>
    </row>
    <row r="52" spans="1:3" ht="18" customHeight="1" thickBot="1" x14ac:dyDescent="0.3">
      <c r="A52" s="98"/>
      <c r="B52" s="24"/>
    </row>
    <row r="53" spans="1:3" ht="18" customHeight="1" x14ac:dyDescent="0.3">
      <c r="A53" s="29"/>
      <c r="B53" s="30" t="s">
        <v>55</v>
      </c>
      <c r="C53" s="51"/>
    </row>
    <row r="54" spans="1:3" ht="18" customHeight="1" x14ac:dyDescent="0.25">
      <c r="A54" s="31">
        <v>35</v>
      </c>
      <c r="B54" s="36" t="s">
        <v>56</v>
      </c>
      <c r="C54" s="4"/>
    </row>
    <row r="55" spans="1:3" ht="18" customHeight="1" x14ac:dyDescent="0.25">
      <c r="A55" s="31">
        <v>36</v>
      </c>
      <c r="B55" s="36" t="s">
        <v>118</v>
      </c>
      <c r="C55" s="4"/>
    </row>
    <row r="56" spans="1:3" ht="18" customHeight="1" x14ac:dyDescent="0.25">
      <c r="A56" s="31">
        <v>37</v>
      </c>
      <c r="B56" s="32" t="str">
        <f>IF(OR(C54="keine Schulden",C54="Unklar"),"","Schuldenart")</f>
        <v>Schuldenart</v>
      </c>
      <c r="C56" s="55"/>
    </row>
    <row r="57" spans="1:3" ht="18" customHeight="1" x14ac:dyDescent="0.25">
      <c r="A57" s="31"/>
      <c r="B57" s="36"/>
      <c r="C57" s="56" t="str">
        <f>IF($B$56="","","Telefon / Handy")</f>
        <v>Telefon / Handy</v>
      </c>
    </row>
    <row r="58" spans="1:3" ht="18" customHeight="1" x14ac:dyDescent="0.25">
      <c r="A58" s="31"/>
      <c r="B58" s="36"/>
      <c r="C58" s="56" t="str">
        <f>IF($B$56="","","Bankkredit")</f>
        <v>Bankkredit</v>
      </c>
    </row>
    <row r="59" spans="1:3" ht="18" customHeight="1" x14ac:dyDescent="0.25">
      <c r="A59" s="31"/>
      <c r="B59" s="36"/>
      <c r="C59" s="56" t="str">
        <f>IF($B$56="","","Versandhaus")</f>
        <v>Versandhaus</v>
      </c>
    </row>
    <row r="60" spans="1:3" ht="18" customHeight="1" x14ac:dyDescent="0.25">
      <c r="A60" s="31"/>
      <c r="B60" s="36"/>
      <c r="C60" s="56" t="str">
        <f>IF($B$56="","","Rückständige Versicherungsprämie")</f>
        <v>Rückständige Versicherungsprämie</v>
      </c>
    </row>
    <row r="61" spans="1:3" ht="18" customHeight="1" x14ac:dyDescent="0.25">
      <c r="A61" s="31"/>
      <c r="B61" s="36"/>
      <c r="C61" s="56" t="str">
        <f>IF($B$56="","","Energieschulden / sonst. Versorgerschulden")</f>
        <v>Energieschulden / sonst. Versorgerschulden</v>
      </c>
    </row>
    <row r="62" spans="1:3" ht="18" customHeight="1" x14ac:dyDescent="0.25">
      <c r="A62" s="31"/>
      <c r="B62" s="36"/>
      <c r="C62" s="56" t="str">
        <f>IF($B$56="","","private Mietschulden")</f>
        <v>private Mietschulden</v>
      </c>
    </row>
    <row r="63" spans="1:3" ht="18" customHeight="1" x14ac:dyDescent="0.25">
      <c r="A63" s="31"/>
      <c r="B63" s="36"/>
      <c r="C63" s="56" t="str">
        <f>IF($B$56="","","Anwaltsgebühren")</f>
        <v>Anwaltsgebühren</v>
      </c>
    </row>
    <row r="64" spans="1:3" ht="18" customHeight="1" x14ac:dyDescent="0.25">
      <c r="A64" s="31"/>
      <c r="B64" s="36"/>
      <c r="C64" s="56" t="str">
        <f>IF($B$56="","","Schadensersatzverbindlichkeiten")</f>
        <v>Schadensersatzverbindlichkeiten</v>
      </c>
    </row>
    <row r="65" spans="1:3" ht="18" customHeight="1" x14ac:dyDescent="0.25">
      <c r="A65" s="31"/>
      <c r="B65" s="36"/>
      <c r="C65" s="56" t="str">
        <f>IF($B$56="","","Unterhaltsrückstände")</f>
        <v>Unterhaltsrückstände</v>
      </c>
    </row>
    <row r="66" spans="1:3" ht="18" customHeight="1" x14ac:dyDescent="0.25">
      <c r="A66" s="31"/>
      <c r="B66" s="36"/>
      <c r="C66" s="56" t="str">
        <f>IF($B$56="","","Geldstrafe")</f>
        <v>Geldstrafe</v>
      </c>
    </row>
    <row r="67" spans="1:3" ht="18" customHeight="1" x14ac:dyDescent="0.25">
      <c r="A67" s="31"/>
      <c r="B67" s="36"/>
      <c r="C67" s="56" t="str">
        <f>IF($B$56="","","sonst. Schulden bei öffentlich-rechtlichen Gläubigern")</f>
        <v>sonst. Schulden bei öffentlich-rechtlichen Gläubigern</v>
      </c>
    </row>
    <row r="68" spans="1:3" ht="18" customHeight="1" x14ac:dyDescent="0.25">
      <c r="A68" s="31"/>
      <c r="B68" s="36"/>
      <c r="C68" s="56" t="str">
        <f>IF($B$56="","","Privatkredit")</f>
        <v>Privatkredit</v>
      </c>
    </row>
    <row r="69" spans="1:3" ht="18" customHeight="1" x14ac:dyDescent="0.25">
      <c r="A69" s="31"/>
      <c r="B69" s="36"/>
      <c r="C69" s="56" t="str">
        <f>IF($B$56="","","Arbeitgeberdarlehen")</f>
        <v>Arbeitgeberdarlehen</v>
      </c>
    </row>
    <row r="70" spans="1:3" ht="18" customHeight="1" x14ac:dyDescent="0.25">
      <c r="A70" s="31"/>
      <c r="B70" s="36"/>
      <c r="C70" s="56" t="str">
        <f>IF($B$56="","","sonstige Schulden")</f>
        <v>sonstige Schulden</v>
      </c>
    </row>
    <row r="71" spans="1:3" ht="18" customHeight="1" x14ac:dyDescent="0.25">
      <c r="A71" s="31"/>
      <c r="B71" s="36"/>
      <c r="C71" s="56" t="str">
        <f>IF($B$56="","","keine Angaben")</f>
        <v>keine Angaben</v>
      </c>
    </row>
    <row r="72" spans="1:3" ht="18" customHeight="1" x14ac:dyDescent="0.25">
      <c r="A72" s="31"/>
      <c r="B72" s="36"/>
      <c r="C72" s="55"/>
    </row>
    <row r="73" spans="1:3" ht="18" customHeight="1" x14ac:dyDescent="0.25">
      <c r="A73" s="31">
        <v>38</v>
      </c>
      <c r="B73" s="32" t="str">
        <f>IF(OR($C$54="keine Schulden",$C$54="Unklar"),"","Schuldenhöhe")</f>
        <v>Schuldenhöhe</v>
      </c>
      <c r="C73" s="4" t="s">
        <v>119</v>
      </c>
    </row>
    <row r="74" spans="1:3" ht="18" customHeight="1" thickBot="1" x14ac:dyDescent="0.3">
      <c r="A74" s="33">
        <v>39</v>
      </c>
      <c r="B74" s="76" t="s">
        <v>57</v>
      </c>
      <c r="C74" s="14" t="s">
        <v>101</v>
      </c>
    </row>
    <row r="75" spans="1:3" ht="18" customHeight="1" thickBot="1" x14ac:dyDescent="0.3">
      <c r="A75" s="98"/>
      <c r="B75" s="24"/>
    </row>
    <row r="76" spans="1:3" ht="18" customHeight="1" x14ac:dyDescent="0.3">
      <c r="A76" s="29"/>
      <c r="B76" s="30" t="s">
        <v>58</v>
      </c>
      <c r="C76" s="51"/>
    </row>
    <row r="77" spans="1:3" ht="18" customHeight="1" x14ac:dyDescent="0.25">
      <c r="A77" s="31">
        <v>40</v>
      </c>
      <c r="B77" s="37" t="s">
        <v>59</v>
      </c>
      <c r="C77" s="4"/>
    </row>
    <row r="78" spans="1:3" ht="18" customHeight="1" x14ac:dyDescent="0.25">
      <c r="A78" s="31">
        <v>41</v>
      </c>
      <c r="B78" s="36" t="s">
        <v>120</v>
      </c>
      <c r="C78" s="4"/>
    </row>
    <row r="79" spans="1:3" ht="18" customHeight="1" x14ac:dyDescent="0.25">
      <c r="A79" s="31">
        <v>42</v>
      </c>
      <c r="B79" s="36" t="s">
        <v>60</v>
      </c>
      <c r="C79" s="4"/>
    </row>
    <row r="80" spans="1:3" ht="18" customHeight="1" thickBot="1" x14ac:dyDescent="0.3">
      <c r="A80" s="33">
        <v>43</v>
      </c>
      <c r="B80" s="75" t="s">
        <v>61</v>
      </c>
      <c r="C80" s="14" t="s">
        <v>101</v>
      </c>
    </row>
    <row r="81" spans="1:7" ht="18" customHeight="1" thickBot="1" x14ac:dyDescent="0.3">
      <c r="A81" s="98"/>
      <c r="B81" s="24"/>
    </row>
    <row r="82" spans="1:7" ht="18" customHeight="1" x14ac:dyDescent="0.3">
      <c r="A82" s="29"/>
      <c r="B82" s="30" t="s">
        <v>62</v>
      </c>
      <c r="C82" s="51"/>
    </row>
    <row r="83" spans="1:7" ht="18" customHeight="1" x14ac:dyDescent="0.25">
      <c r="A83" s="31">
        <v>44</v>
      </c>
      <c r="B83" s="32" t="s">
        <v>62</v>
      </c>
      <c r="C83" s="55"/>
    </row>
    <row r="84" spans="1:7" ht="18" customHeight="1" x14ac:dyDescent="0.25">
      <c r="A84" s="31"/>
      <c r="B84" s="36"/>
      <c r="C84" s="3" t="s">
        <v>67</v>
      </c>
    </row>
    <row r="85" spans="1:7" ht="18" customHeight="1" x14ac:dyDescent="0.25">
      <c r="A85" s="31"/>
      <c r="B85" s="36"/>
      <c r="C85" s="3" t="s">
        <v>68</v>
      </c>
    </row>
    <row r="86" spans="1:7" ht="18" customHeight="1" x14ac:dyDescent="0.25">
      <c r="A86" s="31"/>
      <c r="B86" s="36"/>
      <c r="C86" s="3" t="s">
        <v>69</v>
      </c>
    </row>
    <row r="87" spans="1:7" ht="18" customHeight="1" x14ac:dyDescent="0.25">
      <c r="A87" s="31"/>
      <c r="B87" s="36"/>
      <c r="C87" s="3" t="s">
        <v>70</v>
      </c>
    </row>
    <row r="88" spans="1:7" ht="18" customHeight="1" x14ac:dyDescent="0.25">
      <c r="A88" s="31"/>
      <c r="B88" s="36"/>
      <c r="C88" s="3" t="s">
        <v>71</v>
      </c>
    </row>
    <row r="89" spans="1:7" ht="18" customHeight="1" x14ac:dyDescent="0.25">
      <c r="A89" s="31"/>
      <c r="B89" s="36"/>
      <c r="C89" s="3" t="s">
        <v>72</v>
      </c>
    </row>
    <row r="90" spans="1:7" ht="18" customHeight="1" x14ac:dyDescent="0.25">
      <c r="A90" s="31"/>
      <c r="B90" s="36"/>
      <c r="C90" s="3" t="s">
        <v>73</v>
      </c>
    </row>
    <row r="91" spans="1:7" ht="18" customHeight="1" x14ac:dyDescent="0.25">
      <c r="A91" s="31"/>
      <c r="B91" s="36"/>
      <c r="C91" s="55"/>
    </row>
    <row r="92" spans="1:7" ht="18" customHeight="1" thickBot="1" x14ac:dyDescent="0.3">
      <c r="A92" s="33">
        <v>45</v>
      </c>
      <c r="B92" s="35" t="s">
        <v>63</v>
      </c>
      <c r="C92" s="14" t="s">
        <v>101</v>
      </c>
      <c r="G92" s="74"/>
    </row>
    <row r="93" spans="1:7" ht="18" customHeight="1" thickBot="1" x14ac:dyDescent="0.3">
      <c r="A93" s="98"/>
      <c r="B93" s="24"/>
    </row>
    <row r="94" spans="1:7" ht="18" customHeight="1" x14ac:dyDescent="0.3">
      <c r="A94" s="38"/>
      <c r="B94" s="39" t="s">
        <v>64</v>
      </c>
      <c r="C94" s="58"/>
    </row>
    <row r="95" spans="1:7" ht="16.5" customHeight="1" x14ac:dyDescent="0.25">
      <c r="A95" s="40">
        <v>46</v>
      </c>
      <c r="B95" s="41" t="s">
        <v>65</v>
      </c>
      <c r="C95" s="4"/>
    </row>
    <row r="96" spans="1:7" ht="18.600000000000001" customHeight="1" x14ac:dyDescent="0.25">
      <c r="A96" s="42">
        <v>47</v>
      </c>
      <c r="B96" s="43" t="s">
        <v>121</v>
      </c>
      <c r="C96" s="4"/>
    </row>
    <row r="97" spans="1:4" ht="18" customHeight="1" thickBot="1" x14ac:dyDescent="0.3">
      <c r="A97" s="33">
        <v>48</v>
      </c>
      <c r="B97" s="35" t="s">
        <v>66</v>
      </c>
      <c r="C97" s="14" t="s">
        <v>101</v>
      </c>
    </row>
    <row r="98" spans="1:4" ht="14.4" thickBot="1" x14ac:dyDescent="0.3">
      <c r="A98" s="98"/>
    </row>
    <row r="99" spans="1:4" ht="17.399999999999999" x14ac:dyDescent="0.3">
      <c r="A99" s="57"/>
      <c r="B99" s="83" t="s">
        <v>85</v>
      </c>
      <c r="C99" s="58"/>
    </row>
    <row r="100" spans="1:4" ht="33.75" customHeight="1" x14ac:dyDescent="0.25">
      <c r="A100" s="81">
        <v>49</v>
      </c>
      <c r="B100" s="82" t="s">
        <v>96</v>
      </c>
      <c r="C100" s="4"/>
    </row>
    <row r="101" spans="1:4" ht="27.6" x14ac:dyDescent="0.25">
      <c r="A101" s="60">
        <v>50</v>
      </c>
      <c r="B101" s="73" t="s">
        <v>122</v>
      </c>
      <c r="C101" s="4"/>
    </row>
    <row r="102" spans="1:4" ht="18" customHeight="1" x14ac:dyDescent="0.25">
      <c r="A102" s="60">
        <v>51</v>
      </c>
      <c r="B102" s="73" t="s">
        <v>97</v>
      </c>
      <c r="C102" s="70"/>
    </row>
    <row r="103" spans="1:4" ht="18" customHeight="1" x14ac:dyDescent="0.25">
      <c r="A103" s="60">
        <v>52</v>
      </c>
      <c r="B103" s="73" t="s">
        <v>123</v>
      </c>
      <c r="C103" s="70"/>
    </row>
    <row r="104" spans="1:4" ht="18" customHeight="1" thickBot="1" x14ac:dyDescent="0.3">
      <c r="A104" s="52">
        <v>53</v>
      </c>
      <c r="B104" s="35" t="s">
        <v>87</v>
      </c>
      <c r="C104" s="14" t="s">
        <v>101</v>
      </c>
    </row>
    <row r="105" spans="1:4" ht="14.4" thickBot="1" x14ac:dyDescent="0.3">
      <c r="A105" s="71"/>
      <c r="B105" s="32"/>
      <c r="C105" s="72"/>
      <c r="D105" s="20"/>
    </row>
    <row r="106" spans="1:4" ht="17.399999999999999" x14ac:dyDescent="0.3">
      <c r="A106" s="57"/>
      <c r="B106" s="83" t="s">
        <v>86</v>
      </c>
      <c r="C106" s="58"/>
    </row>
    <row r="107" spans="1:4" ht="18" customHeight="1" x14ac:dyDescent="0.25">
      <c r="A107" s="59">
        <v>54</v>
      </c>
      <c r="B107" s="41" t="s">
        <v>98</v>
      </c>
      <c r="C107" s="4"/>
    </row>
    <row r="108" spans="1:4" ht="18" customHeight="1" x14ac:dyDescent="0.25">
      <c r="A108" s="60">
        <v>55</v>
      </c>
      <c r="B108" s="43" t="s">
        <v>99</v>
      </c>
      <c r="C108" s="4"/>
    </row>
    <row r="109" spans="1:4" ht="18" customHeight="1" x14ac:dyDescent="0.25">
      <c r="A109" s="60">
        <v>56</v>
      </c>
      <c r="B109" s="43" t="s">
        <v>100</v>
      </c>
      <c r="C109" s="4"/>
    </row>
    <row r="110" spans="1:4" ht="18" customHeight="1" thickBot="1" x14ac:dyDescent="0.3">
      <c r="A110" s="52">
        <v>57</v>
      </c>
      <c r="B110" s="35" t="s">
        <v>88</v>
      </c>
      <c r="C110" s="14" t="s">
        <v>101</v>
      </c>
    </row>
    <row r="114" spans="2:3" ht="14.4" thickBot="1" x14ac:dyDescent="0.3">
      <c r="B114" s="21"/>
      <c r="C114" s="21"/>
    </row>
    <row r="115" spans="2:3" x14ac:dyDescent="0.25">
      <c r="B115" s="9" t="s">
        <v>40</v>
      </c>
      <c r="C115" s="61" t="s">
        <v>41</v>
      </c>
    </row>
    <row r="116" spans="2:3" x14ac:dyDescent="0.25">
      <c r="B116" s="91" t="s">
        <v>103</v>
      </c>
    </row>
  </sheetData>
  <sheetProtection formatCells="0"/>
  <mergeCells count="2">
    <mergeCell ref="B2:C2"/>
    <mergeCell ref="B3:C3"/>
  </mergeCells>
  <conditionalFormatting sqref="C23">
    <cfRule type="containsText" dxfId="89" priority="41" operator="containsText" text="keine Angabe">
      <formula>NOT(ISERROR(SEARCH("keine Angabe",C23)))</formula>
    </cfRule>
    <cfRule type="containsText" dxfId="88" priority="42" operator="containsText" text="Großer HB">
      <formula>NOT(ISERROR(SEARCH("Großer HB",C23)))</formula>
    </cfRule>
    <cfRule type="containsText" dxfId="87" priority="43" operator="containsText" text="HB gegeben">
      <formula>NOT(ISERROR(SEARCH("HB gegeben",C23)))</formula>
    </cfRule>
    <cfRule type="containsText" dxfId="86" priority="44" operator="containsText" text="kein Handlungsbedarf (HB)">
      <formula>NOT(ISERROR(SEARCH("kein Handlungsbedarf (HB)",C23)))</formula>
    </cfRule>
    <cfRule type="containsText" dxfId="85" priority="45" operator="containsText" text="Geringer HB">
      <formula>NOT(ISERROR(SEARCH("Geringer HB",C23)))</formula>
    </cfRule>
  </conditionalFormatting>
  <conditionalFormatting sqref="C104:C105 C110">
    <cfRule type="containsText" dxfId="84" priority="36" operator="containsText" text="keine Angabe">
      <formula>NOT(ISERROR(SEARCH("keine Angabe",C104)))</formula>
    </cfRule>
    <cfRule type="containsText" dxfId="83" priority="37" operator="containsText" text="Großer HB">
      <formula>NOT(ISERROR(SEARCH("Großer HB",C104)))</formula>
    </cfRule>
    <cfRule type="containsText" dxfId="82" priority="38" operator="containsText" text="HB gegeben">
      <formula>NOT(ISERROR(SEARCH("HB gegeben",C104)))</formula>
    </cfRule>
    <cfRule type="containsText" dxfId="81" priority="39" operator="containsText" text="kein Handlungsbedarf (HB)">
      <formula>NOT(ISERROR(SEARCH("kein Handlungsbedarf (HB)",C104)))</formula>
    </cfRule>
    <cfRule type="containsText" dxfId="80" priority="40" operator="containsText" text="Geringer HB">
      <formula>NOT(ISERROR(SEARCH("Geringer HB",C104)))</formula>
    </cfRule>
  </conditionalFormatting>
  <conditionalFormatting sqref="C33">
    <cfRule type="containsText" dxfId="79" priority="31" operator="containsText" text="keine Angabe">
      <formula>NOT(ISERROR(SEARCH("keine Angabe",C33)))</formula>
    </cfRule>
    <cfRule type="containsText" dxfId="78" priority="32" operator="containsText" text="Großer HB">
      <formula>NOT(ISERROR(SEARCH("Großer HB",C33)))</formula>
    </cfRule>
    <cfRule type="containsText" dxfId="77" priority="33" operator="containsText" text="HB gegeben">
      <formula>NOT(ISERROR(SEARCH("HB gegeben",C33)))</formula>
    </cfRule>
    <cfRule type="containsText" dxfId="76" priority="34" operator="containsText" text="kein Handlungsbedarf (HB)">
      <formula>NOT(ISERROR(SEARCH("kein Handlungsbedarf (HB)",C33)))</formula>
    </cfRule>
    <cfRule type="containsText" dxfId="75" priority="35" operator="containsText" text="Geringer HB">
      <formula>NOT(ISERROR(SEARCH("Geringer HB",C33)))</formula>
    </cfRule>
  </conditionalFormatting>
  <conditionalFormatting sqref="C42">
    <cfRule type="containsText" dxfId="74" priority="26" operator="containsText" text="keine Angabe">
      <formula>NOT(ISERROR(SEARCH("keine Angabe",C42)))</formula>
    </cfRule>
    <cfRule type="containsText" dxfId="73" priority="27" operator="containsText" text="Großer HB">
      <formula>NOT(ISERROR(SEARCH("Großer HB",C42)))</formula>
    </cfRule>
    <cfRule type="containsText" dxfId="72" priority="28" operator="containsText" text="HB gegeben">
      <formula>NOT(ISERROR(SEARCH("HB gegeben",C42)))</formula>
    </cfRule>
    <cfRule type="containsText" dxfId="71" priority="29" operator="containsText" text="kein Handlungsbedarf (HB)">
      <formula>NOT(ISERROR(SEARCH("kein Handlungsbedarf (HB)",C42)))</formula>
    </cfRule>
    <cfRule type="containsText" dxfId="70" priority="30" operator="containsText" text="Geringer HB">
      <formula>NOT(ISERROR(SEARCH("Geringer HB",C42)))</formula>
    </cfRule>
  </conditionalFormatting>
  <conditionalFormatting sqref="C51">
    <cfRule type="containsText" dxfId="69" priority="21" operator="containsText" text="keine Angabe">
      <formula>NOT(ISERROR(SEARCH("keine Angabe",C51)))</formula>
    </cfRule>
    <cfRule type="containsText" dxfId="68" priority="22" operator="containsText" text="Großer HB">
      <formula>NOT(ISERROR(SEARCH("Großer HB",C51)))</formula>
    </cfRule>
    <cfRule type="containsText" dxfId="67" priority="23" operator="containsText" text="HB gegeben">
      <formula>NOT(ISERROR(SEARCH("HB gegeben",C51)))</formula>
    </cfRule>
    <cfRule type="containsText" dxfId="66" priority="24" operator="containsText" text="kein Handlungsbedarf (HB)">
      <formula>NOT(ISERROR(SEARCH("kein Handlungsbedarf (HB)",C51)))</formula>
    </cfRule>
    <cfRule type="containsText" dxfId="65" priority="25" operator="containsText" text="Geringer HB">
      <formula>NOT(ISERROR(SEARCH("Geringer HB",C51)))</formula>
    </cfRule>
  </conditionalFormatting>
  <conditionalFormatting sqref="C74">
    <cfRule type="containsText" dxfId="64" priority="16" operator="containsText" text="keine Angabe">
      <formula>NOT(ISERROR(SEARCH("keine Angabe",C74)))</formula>
    </cfRule>
    <cfRule type="containsText" dxfId="63" priority="17" operator="containsText" text="Großer HB">
      <formula>NOT(ISERROR(SEARCH("Großer HB",C74)))</formula>
    </cfRule>
    <cfRule type="containsText" dxfId="62" priority="18" operator="containsText" text="HB gegeben">
      <formula>NOT(ISERROR(SEARCH("HB gegeben",C74)))</formula>
    </cfRule>
    <cfRule type="containsText" dxfId="61" priority="19" operator="containsText" text="kein Handlungsbedarf (HB)">
      <formula>NOT(ISERROR(SEARCH("kein Handlungsbedarf (HB)",C74)))</formula>
    </cfRule>
    <cfRule type="containsText" dxfId="60" priority="20" operator="containsText" text="Geringer HB">
      <formula>NOT(ISERROR(SEARCH("Geringer HB",C74)))</formula>
    </cfRule>
  </conditionalFormatting>
  <conditionalFormatting sqref="C80">
    <cfRule type="containsText" dxfId="59" priority="11" operator="containsText" text="keine Angabe">
      <formula>NOT(ISERROR(SEARCH("keine Angabe",C80)))</formula>
    </cfRule>
    <cfRule type="containsText" dxfId="58" priority="12" operator="containsText" text="Großer HB">
      <formula>NOT(ISERROR(SEARCH("Großer HB",C80)))</formula>
    </cfRule>
    <cfRule type="containsText" dxfId="57" priority="13" operator="containsText" text="HB gegeben">
      <formula>NOT(ISERROR(SEARCH("HB gegeben",C80)))</formula>
    </cfRule>
    <cfRule type="containsText" dxfId="56" priority="14" operator="containsText" text="kein Handlungsbedarf (HB)">
      <formula>NOT(ISERROR(SEARCH("kein Handlungsbedarf (HB)",C80)))</formula>
    </cfRule>
    <cfRule type="containsText" dxfId="55" priority="15" operator="containsText" text="Geringer HB">
      <formula>NOT(ISERROR(SEARCH("Geringer HB",C80)))</formula>
    </cfRule>
  </conditionalFormatting>
  <conditionalFormatting sqref="C92">
    <cfRule type="containsText" dxfId="54" priority="6" operator="containsText" text="keine Angabe">
      <formula>NOT(ISERROR(SEARCH("keine Angabe",C92)))</formula>
    </cfRule>
    <cfRule type="containsText" dxfId="53" priority="7" operator="containsText" text="Großer HB">
      <formula>NOT(ISERROR(SEARCH("Großer HB",C92)))</formula>
    </cfRule>
    <cfRule type="containsText" dxfId="52" priority="8" operator="containsText" text="HB gegeben">
      <formula>NOT(ISERROR(SEARCH("HB gegeben",C92)))</formula>
    </cfRule>
    <cfRule type="containsText" dxfId="51" priority="9" operator="containsText" text="kein Handlungsbedarf (HB)">
      <formula>NOT(ISERROR(SEARCH("kein Handlungsbedarf (HB)",C92)))</formula>
    </cfRule>
    <cfRule type="containsText" dxfId="50" priority="10" operator="containsText" text="Geringer HB">
      <formula>NOT(ISERROR(SEARCH("Geringer HB",C92)))</formula>
    </cfRule>
  </conditionalFormatting>
  <conditionalFormatting sqref="C97">
    <cfRule type="containsText" dxfId="49" priority="1" operator="containsText" text="keine Angabe">
      <formula>NOT(ISERROR(SEARCH("keine Angabe",C97)))</formula>
    </cfRule>
    <cfRule type="containsText" dxfId="48" priority="2" operator="containsText" text="Großer HB">
      <formula>NOT(ISERROR(SEARCH("Großer HB",C97)))</formula>
    </cfRule>
    <cfRule type="containsText" dxfId="47" priority="3" operator="containsText" text="HB gegeben">
      <formula>NOT(ISERROR(SEARCH("HB gegeben",C97)))</formula>
    </cfRule>
    <cfRule type="containsText" dxfId="46" priority="4" operator="containsText" text="kein Handlungsbedarf (HB)">
      <formula>NOT(ISERROR(SEARCH("kein Handlungsbedarf (HB)",C97)))</formula>
    </cfRule>
    <cfRule type="containsText" dxfId="45" priority="5" operator="containsText" text="Geringer HB">
      <formula>NOT(ISERROR(SEARCH("Geringer HB",C97)))</formula>
    </cfRule>
  </conditionalFormatting>
  <dataValidations count="42">
    <dataValidation type="list" allowBlank="1" showInputMessage="1" showErrorMessage="1" sqref="C54">
      <formula1>"Keine Schulden,Geregelt,Ungeregelt ohne Überblick,Ungeregelt mit Überblick,Privatinsolvenz beantragt,In Privatinsolvenz,Unklar"</formula1>
    </dataValidation>
    <dataValidation type="list" allowBlank="1" showInputMessage="1" showErrorMessage="1" sqref="C36">
      <formula1>"ja,nein"</formula1>
    </dataValidation>
    <dataValidation type="list" allowBlank="1" showInputMessage="1" showErrorMessage="1" sqref="C107:C109">
      <mc:AlternateContent xmlns:x12ac="http://schemas.microsoft.com/office/spreadsheetml/2011/1/ac" xmlns:mc="http://schemas.openxmlformats.org/markup-compatibility/2006">
        <mc:Choice Requires="x12ac">
          <x12ac:list>,gut,ausreichend,"nicht ausreichend, braucht Unterstützung","nicht ausreichend, großer Unterstützungsbedarf",nicht relevant</x12ac:list>
        </mc:Choice>
        <mc:Fallback>
          <formula1>",gut,ausreichend,nicht ausreichend, braucht Unterstützung,nicht ausreichend, großer Unterstützungsbedarf,nicht relevant"</formula1>
        </mc:Fallback>
      </mc:AlternateContent>
    </dataValidation>
    <dataValidation type="list" allowBlank="1" showInputMessage="1" showErrorMessage="1" sqref="C103">
      <mc:AlternateContent xmlns:x12ac="http://schemas.microsoft.com/office/spreadsheetml/2011/1/ac" xmlns:mc="http://schemas.openxmlformats.org/markup-compatibility/2006">
        <mc:Choice Requires="x12ac">
          <x12ac:list>,"Erziehungskompetenz in geringem Maße vorhanden, Unterstützung in vielen Fragen","Erziehungskompetenz vorhanden, benötigt Unterstützung in einzelnen Fragen","Erziehungskompetenz vorhanden, keine Unterstützung",nkAm,nicht relevant</x12ac:list>
        </mc:Choice>
        <mc:Fallback>
          <formula1>",Erziehungskompetenz in geringem Maße vorhanden, Unterstützung in vielen Fragen,Erziehungskompetenz vorhanden, benötigt Unterstützung in einzelnen Fragen,Erziehungskompetenz vorhanden, keine Unterstützung,nkAm,nicht relevant"</formula1>
        </mc:Fallback>
      </mc:AlternateContent>
    </dataValidation>
    <dataValidation type="list" allowBlank="1" showInputMessage="1" showErrorMessage="1" sqref="C102">
      <formula1>",selbstständig fördernd,erst nach Aufforderung unterstützend,nicht unterstützend,belastend / blockierend,nicht relevant"</formula1>
    </dataValidation>
    <dataValidation type="list" allowBlank="1" showInputMessage="1" showErrorMessage="1" sqref="C101">
      <formula1>",sehr selten,selten,manchmal,kontinuierlich,nkAm,nicht relevant"</formula1>
    </dataValidation>
    <dataValidation type="list" allowBlank="1" showInputMessage="1" showErrorMessage="1" sqref="C100">
      <formula1>",Fähigkeit in sehr geringem Maße vorhanden,Fähigkeit in geringem Maße vorhanden,Fähigkeit in ausreichendem Maße vorhanden,Fähigkeit in hohem Maße vorhanden,nkAm,nicht relevant"</formula1>
    </dataValidation>
    <dataValidation type="list" allowBlank="1" showInputMessage="1" showErrorMessage="1" sqref="C19:C20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18">
      <mc:AlternateContent xmlns:x12ac="http://schemas.microsoft.com/office/spreadsheetml/2011/1/ac" xmlns:mc="http://schemas.openxmlformats.org/markup-compatibility/2006">
        <mc:Choice Requires="x12ac">
          <x12ac:list>,Ohne abgeschlossene Berufsausbildung,Betriebliche / außerbetriebliche Berufsausbildung (Lehre),Berufsfachschule (schulische Berufsausbildung),"Fachschule (z.B. Meister, Techniker)/Fachhochschule/Bachelor",Universität (auch Master),sonstiger Abschluss,</x12ac:list>
        </mc:Choice>
        <mc:Fallback>
          <formula1>",Ohne abgeschlossene Berufsausbildung,Betriebliche / außerbetriebliche Berufsausbildung (Lehre),Berufsfachschule (schulische Berufsausbildung),Fachschule (z.B. Meister, Techniker)/Fachhochschule/Bachelor,Universität (auch Master),sonstiger Abschluss,"</formula1>
        </mc:Fallback>
      </mc:AlternateContent>
    </dataValidation>
    <dataValidation type="list" allowBlank="1" showInputMessage="1" showErrorMessage="1" sqref="C15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anerkannt,unklar,</x12ac:list>
        </mc:Choice>
        <mc:Fallback>
          <formula1>"nicht zutreffend,anerkannt,in D noch nicht anerkannt, bislang ohne Anerkennungsverfahren,in D noch nicht anerkannt, Anerkennung eingeleitet,Abschluss in D lt. Bescheid nicht anerkannt,unklar,"</formula1>
        </mc:Fallback>
      </mc:AlternateContent>
    </dataValidation>
    <dataValidation type="list" allowBlank="1" showInputMessage="1" showErrorMessage="1" sqref="C13">
      <formula1>"besitzt keinen Schulabschluss,besitzt einen Hauptschulabschluss oder vergleichbaren Abschluss,hat das Berufsgrundbildungsjahr absolviert,besitzt die mittlere Reife/den Realschulabschluss,besitzt das Abitur/die Fachhochschulreife,sonstiger Abschluss"</formula1>
    </dataValidation>
    <dataValidation type="list" allowBlank="1" showInputMessage="1" showErrorMessage="1" sqref="C23 C33 C42 C51 C74 C80 C92 C97">
      <formula1>"kein Handlungsbedarf (HB),Geringer HB,HB gegeben,Großer HB,"</formula1>
    </dataValidation>
    <dataValidation type="list" allowBlank="1" showInputMessage="1" showErrorMessage="1" sqref="C73">
      <formula1>",bis 1000€,1001 – 2000€,2001 – 5000€,5001 – 20.000€,20.001 – 50.000€,über 50.000€,Höhe nicht bekannt"</formula1>
    </dataValidation>
    <dataValidation type="list" allowBlank="1" showInputMessage="1" showErrorMessage="1" sqref="C96">
      <formula1>"ja,nein,keine Angabe"</formula1>
    </dataValidation>
    <dataValidation type="list" allowBlank="1" showInputMessage="1" showErrorMessage="1" sqref="C95">
      <formula1>"geklärt,ungeklärt"</formula1>
    </dataValidation>
    <dataValidation type="list" allowBlank="1" showInputMessage="1" showErrorMessage="1" sqref="C79">
      <formula1>"durchgehend stabil,überwiegend stabil,Phasen von Stabilität erkennbar,sehr selten stabil,nkAm"</formula1>
    </dataValidation>
    <dataValidation type="list" allowBlank="1" showInputMessage="1" showErrorMessage="1" sqref="C78">
      <formula1>"durchweg gesund (sehr selten erkrankt),gelegentlich erkrankt,oft erkrankt,sehr häufig erkrankt,nkAm"</formula1>
    </dataValidation>
    <dataValidation type="list" allowBlank="1" showInputMessage="1" showErrorMessage="1" sqref="C77">
      <formula1>"keine,physische Einschränkung,Allergien,psychische Einschränkung,physische und psychische Einschränkungen,harte Drogen,weiche Drogen,Alkohol,sonstige Süchte,Grad der Behinderung lt. Bescheid/Ausweis,unklar"</formula1>
    </dataValidation>
    <dataValidation type="list" allowBlank="1" showInputMessage="1" showErrorMessage="1" sqref="C55">
      <formula1>"Pfändungsschutzkonto,Schufa-Einträge,Unklar,Keine Angabe"</formula1>
    </dataValidation>
    <dataValidation type="list" allowBlank="1" showInputMessage="1" showErrorMessage="1" sqref="C49:C50">
      <formula1>"Fähigkeit in hohem Maße vorhanden,Fähigkeit in ausreichendem Maße vorhanden,Fähigkeit in geringem Maße vorhanden,Fähigkeit in sehr geringem Maße vorhanden,nkAm"</formula1>
    </dataValidation>
    <dataValidation type="list" allowBlank="1" showInputMessage="1" showErrorMessage="1" sqref="C48">
      <formula1>"stets,überwiegend,manchmal,selten,nie,nkAm"</formula1>
    </dataValidation>
    <dataValidation type="list" allowBlank="1" showInputMessage="1" showErrorMessage="1" sqref="C47">
      <formula1>"gut belastbar,belastbar,gering belastbar,nicht belastbar,nkAm"</formula1>
    </dataValidation>
    <dataValidation type="list" allowBlank="1" showInputMessage="1" showErrorMessage="1" sqref="C46">
      <formula1>"termingerecht,verspätet,nach mehrfacher Aufforderung,nie,nkAm"</formula1>
    </dataValidation>
    <dataValidation type="list" allowBlank="1" showInputMessage="1" showErrorMessage="1" sqref="C45">
      <formula1>"stets,meistens,manchmal,fast nie,nkAm"</formula1>
    </dataValidation>
    <dataValidation type="list" allowBlank="1" showInputMessage="1" showErrorMessage="1" sqref="C40">
      <formula1>"in hohem Maße vorhanden,vorhanden,in geringem Maße vorhanden,nicht vorhanden,nkAm"</formula1>
    </dataValidation>
    <dataValidation type="list" allowBlank="1" showInputMessage="1" showErrorMessage="1" sqref="C39">
      <formula1>"stabil und unterstützend,neutral,belastend,nicht vorhanden,nkAm "</formula1>
    </dataValidation>
    <dataValidation type="list" allowBlank="1" showInputMessage="1" showErrorMessage="1" sqref="C38">
      <formula1>"stabil und unterstützend,neutral,zeitweise belastend,durchgehend stark belastend,kein Kontakt,nkAm"</formula1>
    </dataValidation>
    <dataValidation type="list" allowBlank="1" showInputMessage="1" showErrorMessage="1" sqref="C37">
      <formula1>"geregelt,unzureichend geregelt,nicht geregelt,nicht relevant"</formula1>
    </dataValidation>
    <dataValidation type="list" allowBlank="1" showInputMessage="1" showErrorMessage="1" sqref="C32">
      <formula1>"Fähigkeit sehr gering,Fähigkeit gering,Fähigkeit ausreichend,Fähigkeit in hohem Maße vorhanden,nkAm"</formula1>
    </dataValidation>
    <dataValidation type="list" allowBlank="1" showInputMessage="1" showErrorMessage="1" sqref="C31">
      <formula1>"deutliche Über-/Unterschätzung,leichte Über-/Unterschätzung,meistens realistisch,durchweg realistisch,nkAm"</formula1>
    </dataValidation>
    <dataValidation type="list" allowBlank="1" showInputMessage="1" showErrorMessage="1" sqref="C30">
      <formula1>"Dem angestrebten Beruf angemessen,Dem angestrebten Beruf eher angemessen,Dem angestrebten Beruf eher unangemessen,Dem angestrebten Beruf unangemessen,nkAm"</formula1>
    </dataValidation>
    <dataValidation type="list" allowBlank="1" showInputMessage="1" showErrorMessage="1" sqref="C29">
      <formula1>"Mobilität in hohem Maße vorhanden,Mobilität ausreichend,Mobilität gering,Mobilität sehr gering,nkAm"</formula1>
    </dataValidation>
    <dataValidation type="list" allowBlank="1" showInputMessage="1" showErrorMessage="1" sqref="C28">
      <formula1>"PKW vorhanden,LKW vorhanden,Anderer vorhanden,Kein Führerschein vorhanden,nkAm"</formula1>
    </dataValidation>
    <dataValidation type="list" allowBlank="1" showInputMessage="1" showErrorMessage="1" sqref="C27">
      <formula1>"gut,ausreichend,schwierig,(funktionale*r) Analphabet*in (Definition)"</formula1>
    </dataValidation>
    <dataValidation type="list" allowBlank="1" showInputMessage="1" showErrorMessage="1" sqref="C26">
      <formula1>"gut,ausreichend,schwierig,gar nicht"</formula1>
    </dataValidation>
    <dataValidation type="list" allowBlank="1" showInputMessage="1" showErrorMessage="1" sqref="C104:C105 C110">
      <formula1>"kein Handlungsbedarf (HB),Geringer HB,HB gegeben,Großer HB,keine Angabe"</formula1>
    </dataValidation>
    <dataValidation type="list" allowBlank="1" showInputMessage="1" showErrorMessage="1" sqref="C22">
      <formula1>"Aktiv,Wenig aktiv,Nicht aktiv"</formula1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 xml:space="preserve">"Unterlagen vorhanden, aktualisiert selbständig","Unterlagen vorhanden, Hilfe zur Aktualisierung",Unterlagen verbesserungsfähig,Unterlagen nicht vorhanden </x12ac:list>
        </mc:Choice>
        <mc:Fallback>
          <formula1>"Unterlagen vorhanden, aktualisiert selbständig,Unterlagen vorhanden, Hilfe zur Aktualisierung,Unterlagen verbesserungsfähig,Unterlagen nicht vorhanden "</formula1>
        </mc:Fallback>
      </mc:AlternateContent>
    </dataValidation>
    <dataValidation type="list" allowBlank="1" showInputMessage="1" showErrorMessage="1" sqref="C17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</x12ac:list>
        </mc:Choice>
        <mc:Fallback>
          <formula1>"nicht zutreffend,anerkannt,in D noch nicht anerkannt, bislang ohne Anerkennungsverfahren,in D noch nicht anerkannt, Anerkennung eingeleitet,Abschluss in D lt. Bescheid nicht anerkannt,unklar"</formula1>
        </mc:Fallback>
      </mc:AlternateContent>
    </dataValidation>
    <dataValidation type="list" allowBlank="1" showInputMessage="1" showErrorMessage="1" sqref="C16">
      <formula1>"Im Ausland erworben,keine Angabe,nicht zutreffend"</formula1>
    </dataValidation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Nicht zutreffend,Kein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"Nicht zutreffend,Kein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41">
      <formula1>"geregelt,unzureichend geregelt,nicht geregelt,nicht (mehr) relevant"</formula1>
    </dataValidation>
  </dataValidations>
  <pageMargins left="0.7" right="0.7" top="0.78740157499999996" bottom="0.78740157499999996" header="0.3" footer="0.3"/>
  <pageSetup paperSize="9" scale="62" fitToHeight="0" orientation="portrait" r:id="rId1"/>
  <headerFooter>
    <oddHeader>&amp;LStand 07.2022
Förderansatz Bedarfsgemeinschaftscoaching (BGC)&amp;R&amp;P</oddHeader>
  </headerFooter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1</xdr:col>
                    <xdr:colOff>4754880</xdr:colOff>
                    <xdr:row>56</xdr:row>
                    <xdr:rowOff>7620</xdr:rowOff>
                  </from>
                  <to>
                    <xdr:col>2</xdr:col>
                    <xdr:colOff>60960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4754880</xdr:colOff>
                    <xdr:row>57</xdr:row>
                    <xdr:rowOff>30480</xdr:rowOff>
                  </from>
                  <to>
                    <xdr:col>1</xdr:col>
                    <xdr:colOff>5334000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1</xdr:col>
                    <xdr:colOff>4754880</xdr:colOff>
                    <xdr:row>58</xdr:row>
                    <xdr:rowOff>15240</xdr:rowOff>
                  </from>
                  <to>
                    <xdr:col>1</xdr:col>
                    <xdr:colOff>5311140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1</xdr:col>
                    <xdr:colOff>4754880</xdr:colOff>
                    <xdr:row>59</xdr:row>
                    <xdr:rowOff>30480</xdr:rowOff>
                  </from>
                  <to>
                    <xdr:col>2</xdr:col>
                    <xdr:colOff>30480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1</xdr:col>
                    <xdr:colOff>4754880</xdr:colOff>
                    <xdr:row>60</xdr:row>
                    <xdr:rowOff>15240</xdr:rowOff>
                  </from>
                  <to>
                    <xdr:col>2</xdr:col>
                    <xdr:colOff>144780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1</xdr:col>
                    <xdr:colOff>4739640</xdr:colOff>
                    <xdr:row>61</xdr:row>
                    <xdr:rowOff>15240</xdr:rowOff>
                  </from>
                  <to>
                    <xdr:col>2</xdr:col>
                    <xdr:colOff>83820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1</xdr:col>
                    <xdr:colOff>4739640</xdr:colOff>
                    <xdr:row>62</xdr:row>
                    <xdr:rowOff>15240</xdr:rowOff>
                  </from>
                  <to>
                    <xdr:col>2</xdr:col>
                    <xdr:colOff>228600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1</xdr:col>
                    <xdr:colOff>4739640</xdr:colOff>
                    <xdr:row>63</xdr:row>
                    <xdr:rowOff>15240</xdr:rowOff>
                  </from>
                  <to>
                    <xdr:col>2</xdr:col>
                    <xdr:colOff>213360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Check Box 16">
              <controlPr defaultSize="0" autoFill="0" autoLine="0" autoPict="0">
                <anchor moveWithCells="1">
                  <from>
                    <xdr:col>1</xdr:col>
                    <xdr:colOff>4724400</xdr:colOff>
                    <xdr:row>64</xdr:row>
                    <xdr:rowOff>7620</xdr:rowOff>
                  </from>
                  <to>
                    <xdr:col>2</xdr:col>
                    <xdr:colOff>198120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Check Box 17">
              <controlPr defaultSize="0" autoFill="0" autoLine="0" autoPict="0">
                <anchor moveWithCells="1">
                  <from>
                    <xdr:col>1</xdr:col>
                    <xdr:colOff>4724400</xdr:colOff>
                    <xdr:row>65</xdr:row>
                    <xdr:rowOff>15240</xdr:rowOff>
                  </from>
                  <to>
                    <xdr:col>2</xdr:col>
                    <xdr:colOff>198120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Check Box 18">
              <controlPr defaultSize="0" autoFill="0" autoLine="0" autoPict="0">
                <anchor moveWithCells="1">
                  <from>
                    <xdr:col>1</xdr:col>
                    <xdr:colOff>4724400</xdr:colOff>
                    <xdr:row>66</xdr:row>
                    <xdr:rowOff>38100</xdr:rowOff>
                  </from>
                  <to>
                    <xdr:col>2</xdr:col>
                    <xdr:colOff>15240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Check Box 19">
              <controlPr defaultSize="0" autoFill="0" autoLine="0" autoPict="0">
                <anchor moveWithCells="1">
                  <from>
                    <xdr:col>1</xdr:col>
                    <xdr:colOff>4724400</xdr:colOff>
                    <xdr:row>67</xdr:row>
                    <xdr:rowOff>15240</xdr:rowOff>
                  </from>
                  <to>
                    <xdr:col>2</xdr:col>
                    <xdr:colOff>213360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Check Box 20">
              <controlPr defaultSize="0" autoFill="0" autoLine="0" autoPict="0">
                <anchor moveWithCells="1">
                  <from>
                    <xdr:col>1</xdr:col>
                    <xdr:colOff>4724400</xdr:colOff>
                    <xdr:row>68</xdr:row>
                    <xdr:rowOff>15240</xdr:rowOff>
                  </from>
                  <to>
                    <xdr:col>1</xdr:col>
                    <xdr:colOff>5311140</xdr:colOff>
                    <xdr:row>68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Check Box 21">
              <controlPr defaultSize="0" autoFill="0" autoLine="0" autoPict="0">
                <anchor moveWithCells="1">
                  <from>
                    <xdr:col>1</xdr:col>
                    <xdr:colOff>4709160</xdr:colOff>
                    <xdr:row>69</xdr:row>
                    <xdr:rowOff>7620</xdr:rowOff>
                  </from>
                  <to>
                    <xdr:col>1</xdr:col>
                    <xdr:colOff>5349240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Check Box 22">
              <controlPr defaultSize="0" autoFill="0" autoLine="0" autoPict="0">
                <anchor moveWithCells="1">
                  <from>
                    <xdr:col>1</xdr:col>
                    <xdr:colOff>4709160</xdr:colOff>
                    <xdr:row>70</xdr:row>
                    <xdr:rowOff>15240</xdr:rowOff>
                  </from>
                  <to>
                    <xdr:col>1</xdr:col>
                    <xdr:colOff>5234940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Check Box 2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7" name="Check Box 2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8" name="Check Box 2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9" name="Check Box 2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30" name="Check Box 2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1" name="Check Box 2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2" name="Check Box 2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47"/>
  <sheetViews>
    <sheetView showGridLines="0" view="pageLayout" topLeftCell="A2" zoomScaleNormal="90" workbookViewId="0">
      <selection activeCell="A2" sqref="A2:B2"/>
    </sheetView>
  </sheetViews>
  <sheetFormatPr baseColWidth="10" defaultColWidth="11.44140625" defaultRowHeight="13.8" x14ac:dyDescent="0.25"/>
  <cols>
    <col min="1" max="1" width="43.5546875" style="9" customWidth="1"/>
    <col min="2" max="2" width="137.44140625" style="9" customWidth="1"/>
    <col min="3" max="16384" width="11.44140625" style="9"/>
  </cols>
  <sheetData>
    <row r="1" spans="1:2" x14ac:dyDescent="0.25">
      <c r="A1" s="24"/>
      <c r="B1" s="24"/>
    </row>
    <row r="2" spans="1:2" ht="18" x14ac:dyDescent="0.25">
      <c r="A2" s="111" t="s">
        <v>79</v>
      </c>
      <c r="B2" s="120"/>
    </row>
    <row r="3" spans="1:2" ht="14.4" customHeight="1" x14ac:dyDescent="0.25">
      <c r="A3" s="121" t="s">
        <v>114</v>
      </c>
      <c r="B3" s="121"/>
    </row>
    <row r="4" spans="1:2" ht="18" thickBot="1" x14ac:dyDescent="0.3">
      <c r="A4" s="78"/>
      <c r="B4" s="24"/>
    </row>
    <row r="5" spans="1:2" ht="20.100000000000001" customHeight="1" x14ac:dyDescent="0.25">
      <c r="A5" s="62" t="s">
        <v>0</v>
      </c>
      <c r="B5" s="66">
        <f>'DokuHP ZP1'!C6</f>
        <v>0</v>
      </c>
    </row>
    <row r="6" spans="1:2" ht="20.100000000000001" customHeight="1" thickBot="1" x14ac:dyDescent="0.3">
      <c r="A6" s="63" t="s">
        <v>1</v>
      </c>
      <c r="B6" s="15"/>
    </row>
    <row r="7" spans="1:2" ht="14.4" thickBot="1" x14ac:dyDescent="0.3">
      <c r="A7" s="16"/>
    </row>
    <row r="8" spans="1:2" ht="20.100000000000001" customHeight="1" x14ac:dyDescent="0.25">
      <c r="A8" s="17" t="s">
        <v>131</v>
      </c>
      <c r="B8" s="5"/>
    </row>
    <row r="9" spans="1:2" ht="20.100000000000001" customHeight="1" x14ac:dyDescent="0.25">
      <c r="A9" s="18" t="s">
        <v>82</v>
      </c>
      <c r="B9" s="65"/>
    </row>
    <row r="10" spans="1:2" ht="20.100000000000001" customHeight="1" x14ac:dyDescent="0.25">
      <c r="A10" s="122" t="s">
        <v>11</v>
      </c>
      <c r="B10" s="123"/>
    </row>
    <row r="11" spans="1:2" ht="20.100000000000001" customHeight="1" x14ac:dyDescent="0.25">
      <c r="A11" s="22" t="s">
        <v>2</v>
      </c>
      <c r="B11" s="23" t="str">
        <f>IF('DokuHP ZP4 (neu)'!C23="",'DokuHP ZP1'!C23,'DokuHP ZP4 (neu)'!C23)</f>
        <v>Geringer HB</v>
      </c>
    </row>
    <row r="12" spans="1:2" ht="20.100000000000001" customHeight="1" x14ac:dyDescent="0.25">
      <c r="A12" s="22" t="s">
        <v>3</v>
      </c>
      <c r="B12" s="23" t="str">
        <f>IF('DokuHP ZP4 (neu)'!C33="",'DokuHP ZP1'!C33,'DokuHP ZP4 (neu)'!C33)</f>
        <v>Geringer HB</v>
      </c>
    </row>
    <row r="13" spans="1:2" ht="20.100000000000001" customHeight="1" x14ac:dyDescent="0.25">
      <c r="A13" s="22" t="s">
        <v>108</v>
      </c>
      <c r="B13" s="23" t="str">
        <f>IF('DokuHP ZP4 (neu)'!C42="",'DokuHP ZP1'!C42,'DokuHP ZP4 (neu)'!C42)</f>
        <v>Geringer HB</v>
      </c>
    </row>
    <row r="14" spans="1:2" ht="20.100000000000001" customHeight="1" x14ac:dyDescent="0.25">
      <c r="A14" s="22" t="s">
        <v>4</v>
      </c>
      <c r="B14" s="23" t="str">
        <f>IF('DokuHP ZP4 (neu)'!C51="",'DokuHP ZP1'!C51,'DokuHP ZP4 (neu)'!C51)</f>
        <v>Geringer HB</v>
      </c>
    </row>
    <row r="15" spans="1:2" ht="20.100000000000001" customHeight="1" x14ac:dyDescent="0.25">
      <c r="A15" s="22" t="s">
        <v>5</v>
      </c>
      <c r="B15" s="23" t="str">
        <f>IF('DokuHP ZP4 (neu)'!C74="",'DokuHP ZP1'!C74,'DokuHP ZP4 (neu)'!C74)</f>
        <v>Geringer HB</v>
      </c>
    </row>
    <row r="16" spans="1:2" ht="20.100000000000001" customHeight="1" x14ac:dyDescent="0.25">
      <c r="A16" s="22" t="s">
        <v>6</v>
      </c>
      <c r="B16" s="23" t="str">
        <f>IF('DokuHP ZP4 (neu)'!C80="",'DokuHP ZP1'!C80,'DokuHP ZP4 (neu)'!C80)</f>
        <v>Geringer HB</v>
      </c>
    </row>
    <row r="17" spans="1:2" ht="20.100000000000001" customHeight="1" x14ac:dyDescent="0.25">
      <c r="A17" s="22" t="s">
        <v>7</v>
      </c>
      <c r="B17" s="23" t="str">
        <f>IF('DokuHP ZP4 (neu)'!C92="",'DokuHP ZP1'!C92,'DokuHP ZP4 (neu)'!C92)</f>
        <v>Geringer HB</v>
      </c>
    </row>
    <row r="18" spans="1:2" ht="20.100000000000001" customHeight="1" x14ac:dyDescent="0.25">
      <c r="A18" s="22" t="s">
        <v>89</v>
      </c>
      <c r="B18" s="23" t="str">
        <f>IF('DokuHP ZP4 (neu)'!C97="",'DokuHP ZP1'!C97,'DokuHP ZP4 (neu)'!C97)</f>
        <v>Geringer HB</v>
      </c>
    </row>
    <row r="19" spans="1:2" ht="20.100000000000001" customHeight="1" x14ac:dyDescent="0.25">
      <c r="A19" s="86" t="s">
        <v>90</v>
      </c>
      <c r="B19" s="23" t="str">
        <f>IF('DokuHP ZP4 (neu)'!C104="",'DokuHP ZP1'!C104,'DokuHP ZP4 (neu)'!C104)</f>
        <v>Geringer HB</v>
      </c>
    </row>
    <row r="20" spans="1:2" ht="20.100000000000001" customHeight="1" thickBot="1" x14ac:dyDescent="0.3">
      <c r="A20" s="87" t="s">
        <v>91</v>
      </c>
      <c r="B20" s="88" t="str">
        <f>IF('DokuHP ZP4 (neu)'!C110="",'DokuHP ZP1'!C110,'DokuHP ZP4 (neu)'!C110)</f>
        <v>Geringer HB</v>
      </c>
    </row>
    <row r="21" spans="1:2" ht="18" thickBot="1" x14ac:dyDescent="0.3">
      <c r="A21" s="19"/>
    </row>
    <row r="22" spans="1:2" ht="15.6" x14ac:dyDescent="0.25">
      <c r="A22" s="115" t="s">
        <v>10</v>
      </c>
      <c r="B22" s="6" t="s">
        <v>12</v>
      </c>
    </row>
    <row r="23" spans="1:2" ht="15" x14ac:dyDescent="0.25">
      <c r="A23" s="116"/>
      <c r="B23" s="2" t="s">
        <v>74</v>
      </c>
    </row>
    <row r="24" spans="1:2" ht="15" x14ac:dyDescent="0.25">
      <c r="A24" s="117"/>
      <c r="B24" s="2" t="s">
        <v>13</v>
      </c>
    </row>
    <row r="25" spans="1:2" ht="30" customHeight="1" x14ac:dyDescent="0.25">
      <c r="A25" s="64"/>
      <c r="B25" s="44"/>
    </row>
    <row r="26" spans="1:2" ht="30" customHeight="1" x14ac:dyDescent="0.25">
      <c r="A26" s="64"/>
      <c r="B26" s="44"/>
    </row>
    <row r="27" spans="1:2" ht="30" customHeight="1" x14ac:dyDescent="0.25">
      <c r="A27" s="64"/>
      <c r="B27" s="44"/>
    </row>
    <row r="28" spans="1:2" ht="20.100000000000001" customHeight="1" x14ac:dyDescent="0.3">
      <c r="A28" s="124" t="s">
        <v>8</v>
      </c>
      <c r="B28" s="125"/>
    </row>
    <row r="29" spans="1:2" ht="36" customHeight="1" thickBot="1" x14ac:dyDescent="0.3">
      <c r="A29" s="7" t="s">
        <v>14</v>
      </c>
      <c r="B29" s="8" t="s">
        <v>9</v>
      </c>
    </row>
    <row r="30" spans="1:2" s="20" customFormat="1" ht="15" x14ac:dyDescent="0.25">
      <c r="A30" s="126"/>
      <c r="B30" s="126"/>
    </row>
    <row r="31" spans="1:2" ht="15.6" thickBot="1" x14ac:dyDescent="0.3">
      <c r="A31" s="45"/>
      <c r="B31" s="45"/>
    </row>
    <row r="32" spans="1:2" ht="15.75" customHeight="1" x14ac:dyDescent="0.25">
      <c r="A32" s="127" t="s">
        <v>15</v>
      </c>
      <c r="B32" s="6" t="s">
        <v>12</v>
      </c>
    </row>
    <row r="33" spans="1:2" ht="15" customHeight="1" x14ac:dyDescent="0.25">
      <c r="A33" s="128"/>
      <c r="B33" s="2" t="s">
        <v>80</v>
      </c>
    </row>
    <row r="34" spans="1:2" ht="15" customHeight="1" x14ac:dyDescent="0.25">
      <c r="A34" s="129"/>
      <c r="B34" s="2" t="s">
        <v>13</v>
      </c>
    </row>
    <row r="35" spans="1:2" ht="30" customHeight="1" x14ac:dyDescent="0.25">
      <c r="A35" s="64"/>
      <c r="B35" s="44"/>
    </row>
    <row r="36" spans="1:2" ht="30" customHeight="1" x14ac:dyDescent="0.25">
      <c r="A36" s="64"/>
      <c r="B36" s="44"/>
    </row>
    <row r="37" spans="1:2" ht="30" customHeight="1" x14ac:dyDescent="0.25">
      <c r="A37" s="64"/>
      <c r="B37" s="44"/>
    </row>
    <row r="38" spans="1:2" ht="20.100000000000001" customHeight="1" x14ac:dyDescent="0.25">
      <c r="A38" s="118" t="s">
        <v>8</v>
      </c>
      <c r="B38" s="119"/>
    </row>
    <row r="39" spans="1:2" ht="36" customHeight="1" thickBot="1" x14ac:dyDescent="0.3">
      <c r="A39" s="10" t="s">
        <v>14</v>
      </c>
      <c r="B39" s="8" t="s">
        <v>9</v>
      </c>
    </row>
    <row r="40" spans="1:2" ht="15" x14ac:dyDescent="0.25">
      <c r="A40" s="45"/>
      <c r="B40" s="45"/>
    </row>
    <row r="41" spans="1:2" ht="15.6" thickBot="1" x14ac:dyDescent="0.3">
      <c r="A41" s="45"/>
      <c r="B41" s="45"/>
    </row>
    <row r="42" spans="1:2" ht="15.75" customHeight="1" x14ac:dyDescent="0.25">
      <c r="A42" s="115" t="s">
        <v>109</v>
      </c>
      <c r="B42" s="6" t="s">
        <v>12</v>
      </c>
    </row>
    <row r="43" spans="1:2" ht="15" customHeight="1" x14ac:dyDescent="0.25">
      <c r="A43" s="116"/>
      <c r="B43" s="2" t="s">
        <v>80</v>
      </c>
    </row>
    <row r="44" spans="1:2" ht="15.75" customHeight="1" x14ac:dyDescent="0.25">
      <c r="A44" s="116"/>
      <c r="B44" s="2" t="s">
        <v>13</v>
      </c>
    </row>
    <row r="45" spans="1:2" ht="30" customHeight="1" x14ac:dyDescent="0.25">
      <c r="A45" s="64"/>
      <c r="B45" s="44"/>
    </row>
    <row r="46" spans="1:2" ht="30" customHeight="1" x14ac:dyDescent="0.25">
      <c r="A46" s="64"/>
      <c r="B46" s="44"/>
    </row>
    <row r="47" spans="1:2" ht="30" customHeight="1" x14ac:dyDescent="0.25">
      <c r="A47" s="64"/>
      <c r="B47" s="44"/>
    </row>
    <row r="48" spans="1:2" ht="20.100000000000001" customHeight="1" x14ac:dyDescent="0.25">
      <c r="A48" s="118" t="s">
        <v>8</v>
      </c>
      <c r="B48" s="119"/>
    </row>
    <row r="49" spans="1:2" ht="36" customHeight="1" thickBot="1" x14ac:dyDescent="0.3">
      <c r="A49" s="10" t="s">
        <v>14</v>
      </c>
      <c r="B49" s="11" t="s">
        <v>9</v>
      </c>
    </row>
    <row r="50" spans="1:2" ht="15" x14ac:dyDescent="0.25">
      <c r="A50" s="45"/>
      <c r="B50" s="45"/>
    </row>
    <row r="51" spans="1:2" ht="15.6" thickBot="1" x14ac:dyDescent="0.3">
      <c r="A51" s="45"/>
      <c r="B51" s="45"/>
    </row>
    <row r="52" spans="1:2" ht="15.6" x14ac:dyDescent="0.25">
      <c r="A52" s="115" t="s">
        <v>16</v>
      </c>
      <c r="B52" s="6" t="s">
        <v>12</v>
      </c>
    </row>
    <row r="53" spans="1:2" ht="15" x14ac:dyDescent="0.25">
      <c r="A53" s="116"/>
      <c r="B53" s="2" t="s">
        <v>80</v>
      </c>
    </row>
    <row r="54" spans="1:2" ht="15" x14ac:dyDescent="0.25">
      <c r="A54" s="117"/>
      <c r="B54" s="2" t="s">
        <v>13</v>
      </c>
    </row>
    <row r="55" spans="1:2" ht="30" customHeight="1" x14ac:dyDescent="0.25">
      <c r="A55" s="64"/>
      <c r="B55" s="44"/>
    </row>
    <row r="56" spans="1:2" ht="30" customHeight="1" x14ac:dyDescent="0.25">
      <c r="A56" s="64"/>
      <c r="B56" s="44"/>
    </row>
    <row r="57" spans="1:2" ht="30" customHeight="1" x14ac:dyDescent="0.25">
      <c r="A57" s="64"/>
      <c r="B57" s="44"/>
    </row>
    <row r="58" spans="1:2" ht="20.100000000000001" customHeight="1" x14ac:dyDescent="0.25">
      <c r="A58" s="118" t="s">
        <v>8</v>
      </c>
      <c r="B58" s="119"/>
    </row>
    <row r="59" spans="1:2" ht="36" customHeight="1" thickBot="1" x14ac:dyDescent="0.3">
      <c r="A59" s="10" t="s">
        <v>14</v>
      </c>
      <c r="B59" s="11" t="s">
        <v>9</v>
      </c>
    </row>
    <row r="60" spans="1:2" ht="15" x14ac:dyDescent="0.25">
      <c r="A60" s="45"/>
      <c r="B60" s="45"/>
    </row>
    <row r="61" spans="1:2" ht="15.6" thickBot="1" x14ac:dyDescent="0.3">
      <c r="A61" s="45"/>
      <c r="B61" s="45"/>
    </row>
    <row r="62" spans="1:2" ht="15.6" x14ac:dyDescent="0.25">
      <c r="A62" s="115" t="s">
        <v>17</v>
      </c>
      <c r="B62" s="6" t="s">
        <v>12</v>
      </c>
    </row>
    <row r="63" spans="1:2" ht="15" x14ac:dyDescent="0.25">
      <c r="A63" s="116"/>
      <c r="B63" s="2" t="s">
        <v>80</v>
      </c>
    </row>
    <row r="64" spans="1:2" ht="15" x14ac:dyDescent="0.25">
      <c r="A64" s="117"/>
      <c r="B64" s="2" t="s">
        <v>13</v>
      </c>
    </row>
    <row r="65" spans="1:2" ht="30" customHeight="1" x14ac:dyDescent="0.25">
      <c r="A65" s="64"/>
      <c r="B65" s="44"/>
    </row>
    <row r="66" spans="1:2" ht="30" customHeight="1" x14ac:dyDescent="0.25">
      <c r="A66" s="64"/>
      <c r="B66" s="44"/>
    </row>
    <row r="67" spans="1:2" ht="30" customHeight="1" x14ac:dyDescent="0.25">
      <c r="A67" s="64"/>
      <c r="B67" s="44"/>
    </row>
    <row r="68" spans="1:2" ht="20.100000000000001" customHeight="1" x14ac:dyDescent="0.25">
      <c r="A68" s="118" t="s">
        <v>8</v>
      </c>
      <c r="B68" s="119"/>
    </row>
    <row r="69" spans="1:2" ht="36" customHeight="1" thickBot="1" x14ac:dyDescent="0.3">
      <c r="A69" s="10" t="s">
        <v>14</v>
      </c>
      <c r="B69" s="11" t="s">
        <v>9</v>
      </c>
    </row>
    <row r="70" spans="1:2" ht="15" x14ac:dyDescent="0.25">
      <c r="A70" s="45"/>
      <c r="B70" s="45"/>
    </row>
    <row r="71" spans="1:2" ht="15.6" thickBot="1" x14ac:dyDescent="0.3">
      <c r="A71" s="45"/>
      <c r="B71" s="45"/>
    </row>
    <row r="72" spans="1:2" ht="15.6" x14ac:dyDescent="0.25">
      <c r="A72" s="115" t="s">
        <v>18</v>
      </c>
      <c r="B72" s="6" t="s">
        <v>12</v>
      </c>
    </row>
    <row r="73" spans="1:2" ht="15" x14ac:dyDescent="0.25">
      <c r="A73" s="116"/>
      <c r="B73" s="2" t="s">
        <v>80</v>
      </c>
    </row>
    <row r="74" spans="1:2" ht="15" x14ac:dyDescent="0.25">
      <c r="A74" s="117"/>
      <c r="B74" s="2" t="s">
        <v>13</v>
      </c>
    </row>
    <row r="75" spans="1:2" ht="30" customHeight="1" x14ac:dyDescent="0.25">
      <c r="A75" s="64"/>
      <c r="B75" s="44"/>
    </row>
    <row r="76" spans="1:2" ht="30" customHeight="1" x14ac:dyDescent="0.25">
      <c r="A76" s="64"/>
      <c r="B76" s="44"/>
    </row>
    <row r="77" spans="1:2" ht="30" customHeight="1" x14ac:dyDescent="0.25">
      <c r="A77" s="64"/>
      <c r="B77" s="44"/>
    </row>
    <row r="78" spans="1:2" ht="20.100000000000001" customHeight="1" x14ac:dyDescent="0.25">
      <c r="A78" s="118" t="s">
        <v>8</v>
      </c>
      <c r="B78" s="119"/>
    </row>
    <row r="79" spans="1:2" ht="36" customHeight="1" thickBot="1" x14ac:dyDescent="0.3">
      <c r="A79" s="10" t="s">
        <v>14</v>
      </c>
      <c r="B79" s="11" t="s">
        <v>9</v>
      </c>
    </row>
    <row r="80" spans="1:2" ht="15" x14ac:dyDescent="0.25">
      <c r="A80" s="45"/>
      <c r="B80" s="45"/>
    </row>
    <row r="81" spans="1:2" ht="15.6" thickBot="1" x14ac:dyDescent="0.3">
      <c r="A81" s="45"/>
      <c r="B81" s="45"/>
    </row>
    <row r="82" spans="1:2" ht="15.6" x14ac:dyDescent="0.25">
      <c r="A82" s="115" t="s">
        <v>19</v>
      </c>
      <c r="B82" s="6" t="s">
        <v>12</v>
      </c>
    </row>
    <row r="83" spans="1:2" ht="15" x14ac:dyDescent="0.25">
      <c r="A83" s="116"/>
      <c r="B83" s="2" t="s">
        <v>80</v>
      </c>
    </row>
    <row r="84" spans="1:2" ht="15" x14ac:dyDescent="0.25">
      <c r="A84" s="117"/>
      <c r="B84" s="2" t="s">
        <v>13</v>
      </c>
    </row>
    <row r="85" spans="1:2" ht="30" customHeight="1" x14ac:dyDescent="0.25">
      <c r="A85" s="64"/>
      <c r="B85" s="44"/>
    </row>
    <row r="86" spans="1:2" ht="30" customHeight="1" x14ac:dyDescent="0.25">
      <c r="A86" s="64"/>
      <c r="B86" s="44"/>
    </row>
    <row r="87" spans="1:2" ht="30" customHeight="1" x14ac:dyDescent="0.25">
      <c r="A87" s="64"/>
      <c r="B87" s="44"/>
    </row>
    <row r="88" spans="1:2" ht="20.100000000000001" customHeight="1" x14ac:dyDescent="0.25">
      <c r="A88" s="118" t="s">
        <v>8</v>
      </c>
      <c r="B88" s="119"/>
    </row>
    <row r="89" spans="1:2" ht="36" customHeight="1" thickBot="1" x14ac:dyDescent="0.3">
      <c r="A89" s="10" t="s">
        <v>14</v>
      </c>
      <c r="B89" s="11" t="s">
        <v>9</v>
      </c>
    </row>
    <row r="90" spans="1:2" ht="15" x14ac:dyDescent="0.25">
      <c r="A90" s="45"/>
      <c r="B90" s="45"/>
    </row>
    <row r="91" spans="1:2" ht="15.6" thickBot="1" x14ac:dyDescent="0.3">
      <c r="A91" s="45"/>
      <c r="B91" s="45"/>
    </row>
    <row r="92" spans="1:2" ht="15.6" x14ac:dyDescent="0.25">
      <c r="A92" s="115" t="s">
        <v>20</v>
      </c>
      <c r="B92" s="6" t="s">
        <v>12</v>
      </c>
    </row>
    <row r="93" spans="1:2" ht="15" x14ac:dyDescent="0.25">
      <c r="A93" s="116"/>
      <c r="B93" s="2" t="s">
        <v>80</v>
      </c>
    </row>
    <row r="94" spans="1:2" ht="15" x14ac:dyDescent="0.25">
      <c r="A94" s="117"/>
      <c r="B94" s="2" t="s">
        <v>13</v>
      </c>
    </row>
    <row r="95" spans="1:2" ht="30" customHeight="1" x14ac:dyDescent="0.25">
      <c r="A95" s="64"/>
      <c r="B95" s="44"/>
    </row>
    <row r="96" spans="1:2" ht="30" customHeight="1" x14ac:dyDescent="0.25">
      <c r="A96" s="64"/>
      <c r="B96" s="44"/>
    </row>
    <row r="97" spans="1:2" ht="30" customHeight="1" x14ac:dyDescent="0.25">
      <c r="A97" s="64"/>
      <c r="B97" s="44"/>
    </row>
    <row r="98" spans="1:2" ht="20.100000000000001" customHeight="1" x14ac:dyDescent="0.25">
      <c r="A98" s="118" t="s">
        <v>8</v>
      </c>
      <c r="B98" s="119"/>
    </row>
    <row r="99" spans="1:2" ht="36" customHeight="1" thickBot="1" x14ac:dyDescent="0.3">
      <c r="A99" s="10" t="s">
        <v>14</v>
      </c>
      <c r="B99" s="11" t="s">
        <v>9</v>
      </c>
    </row>
    <row r="100" spans="1:2" ht="15.6" thickBot="1" x14ac:dyDescent="0.3">
      <c r="A100" s="45"/>
      <c r="B100" s="45"/>
    </row>
    <row r="101" spans="1:2" ht="15.6" x14ac:dyDescent="0.25">
      <c r="A101" s="115" t="s">
        <v>92</v>
      </c>
      <c r="B101" s="6" t="s">
        <v>12</v>
      </c>
    </row>
    <row r="102" spans="1:2" ht="15" x14ac:dyDescent="0.25">
      <c r="A102" s="116"/>
      <c r="B102" s="2" t="s">
        <v>80</v>
      </c>
    </row>
    <row r="103" spans="1:2" ht="15" x14ac:dyDescent="0.25">
      <c r="A103" s="117"/>
      <c r="B103" s="2" t="s">
        <v>13</v>
      </c>
    </row>
    <row r="104" spans="1:2" ht="30" customHeight="1" x14ac:dyDescent="0.25">
      <c r="A104" s="64"/>
      <c r="B104" s="44"/>
    </row>
    <row r="105" spans="1:2" ht="30" customHeight="1" x14ac:dyDescent="0.25">
      <c r="A105" s="64"/>
      <c r="B105" s="44"/>
    </row>
    <row r="106" spans="1:2" ht="30" customHeight="1" x14ac:dyDescent="0.25">
      <c r="A106" s="64"/>
      <c r="B106" s="44"/>
    </row>
    <row r="107" spans="1:2" ht="20.100000000000001" customHeight="1" x14ac:dyDescent="0.25">
      <c r="A107" s="118" t="s">
        <v>8</v>
      </c>
      <c r="B107" s="119"/>
    </row>
    <row r="108" spans="1:2" ht="36" customHeight="1" thickBot="1" x14ac:dyDescent="0.3">
      <c r="A108" s="10" t="s">
        <v>14</v>
      </c>
      <c r="B108" s="11" t="s">
        <v>9</v>
      </c>
    </row>
    <row r="109" spans="1:2" ht="15.6" thickBot="1" x14ac:dyDescent="0.3">
      <c r="A109" s="45"/>
      <c r="B109" s="45"/>
    </row>
    <row r="110" spans="1:2" ht="15.6" x14ac:dyDescent="0.25">
      <c r="A110" s="115" t="s">
        <v>102</v>
      </c>
      <c r="B110" s="6" t="s">
        <v>12</v>
      </c>
    </row>
    <row r="111" spans="1:2" ht="15" x14ac:dyDescent="0.25">
      <c r="A111" s="116"/>
      <c r="B111" s="2" t="s">
        <v>80</v>
      </c>
    </row>
    <row r="112" spans="1:2" ht="15" x14ac:dyDescent="0.25">
      <c r="A112" s="117"/>
      <c r="B112" s="2" t="s">
        <v>13</v>
      </c>
    </row>
    <row r="113" spans="1:2" ht="30" customHeight="1" x14ac:dyDescent="0.25">
      <c r="A113" s="64"/>
      <c r="B113" s="44"/>
    </row>
    <row r="114" spans="1:2" ht="30" customHeight="1" x14ac:dyDescent="0.25">
      <c r="A114" s="64"/>
      <c r="B114" s="44"/>
    </row>
    <row r="115" spans="1:2" ht="30" customHeight="1" x14ac:dyDescent="0.25">
      <c r="A115" s="64"/>
      <c r="B115" s="44"/>
    </row>
    <row r="116" spans="1:2" ht="20.100000000000001" customHeight="1" x14ac:dyDescent="0.25">
      <c r="A116" s="118" t="s">
        <v>8</v>
      </c>
      <c r="B116" s="119"/>
    </row>
    <row r="117" spans="1:2" ht="36" customHeight="1" thickBot="1" x14ac:dyDescent="0.3">
      <c r="A117" s="10" t="s">
        <v>14</v>
      </c>
      <c r="B117" s="11" t="s">
        <v>9</v>
      </c>
    </row>
    <row r="118" spans="1:2" ht="15.6" thickBot="1" x14ac:dyDescent="0.3">
      <c r="A118" s="45"/>
      <c r="B118" s="45"/>
    </row>
    <row r="119" spans="1:2" ht="31.8" thickBot="1" x14ac:dyDescent="0.3">
      <c r="A119" s="92" t="s">
        <v>105</v>
      </c>
      <c r="B119" s="93" t="s">
        <v>106</v>
      </c>
    </row>
    <row r="120" spans="1:2" ht="30" customHeight="1" x14ac:dyDescent="0.25">
      <c r="A120" s="64"/>
      <c r="B120" s="94"/>
    </row>
    <row r="121" spans="1:2" s="24" customFormat="1" ht="30" customHeight="1" x14ac:dyDescent="0.25">
      <c r="A121" s="64"/>
      <c r="B121" s="94"/>
    </row>
    <row r="122" spans="1:2" s="24" customFormat="1" ht="30" customHeight="1" x14ac:dyDescent="0.25">
      <c r="A122" s="64"/>
      <c r="B122" s="94"/>
    </row>
    <row r="123" spans="1:2" s="24" customFormat="1" ht="30" customHeight="1" thickBot="1" x14ac:dyDescent="0.3">
      <c r="A123" s="95"/>
      <c r="B123" s="96"/>
    </row>
    <row r="124" spans="1:2" s="24" customFormat="1" ht="20.100000000000001" customHeight="1" x14ac:dyDescent="0.25">
      <c r="A124" s="45"/>
      <c r="B124" s="45"/>
    </row>
    <row r="126" spans="1:2" ht="20.100000000000001" customHeight="1" x14ac:dyDescent="0.3">
      <c r="A126" s="46" t="s">
        <v>37</v>
      </c>
      <c r="B126" s="104"/>
    </row>
    <row r="127" spans="1:2" s="24" customFormat="1" ht="20.100000000000001" customHeight="1" x14ac:dyDescent="0.25">
      <c r="A127" s="130" t="s">
        <v>125</v>
      </c>
      <c r="B127" s="131"/>
    </row>
    <row r="128" spans="1:2" s="24" customFormat="1" ht="20.100000000000001" customHeight="1" x14ac:dyDescent="0.25">
      <c r="A128" s="132"/>
      <c r="B128" s="133"/>
    </row>
    <row r="129" spans="1:2" s="24" customFormat="1" ht="20.100000000000001" customHeight="1" x14ac:dyDescent="0.25">
      <c r="A129" s="134" t="s">
        <v>126</v>
      </c>
      <c r="B129" s="135"/>
    </row>
    <row r="130" spans="1:2" s="24" customFormat="1" ht="20.100000000000001" customHeight="1" x14ac:dyDescent="0.25">
      <c r="A130" s="130"/>
      <c r="B130" s="131"/>
    </row>
    <row r="131" spans="1:2" s="24" customFormat="1" ht="20.100000000000001" customHeight="1" x14ac:dyDescent="0.25">
      <c r="A131" s="105" t="s">
        <v>81</v>
      </c>
      <c r="B131" s="97"/>
    </row>
    <row r="132" spans="1:2" s="24" customFormat="1" ht="20.100000000000001" customHeight="1" x14ac:dyDescent="0.25">
      <c r="A132" s="106" t="s">
        <v>127</v>
      </c>
      <c r="B132" s="107"/>
    </row>
    <row r="133" spans="1:2" s="24" customFormat="1" ht="20.100000000000001" customHeight="1" x14ac:dyDescent="0.25">
      <c r="A133" s="134" t="s">
        <v>38</v>
      </c>
      <c r="B133" s="135"/>
    </row>
    <row r="134" spans="1:2" s="24" customFormat="1" ht="20.100000000000001" customHeight="1" x14ac:dyDescent="0.25">
      <c r="A134" s="130"/>
      <c r="B134" s="131"/>
    </row>
    <row r="135" spans="1:2" s="24" customFormat="1" ht="20.100000000000001" customHeight="1" x14ac:dyDescent="0.25">
      <c r="A135" s="105" t="s">
        <v>81</v>
      </c>
      <c r="B135" s="97"/>
    </row>
    <row r="136" spans="1:2" ht="20.100000000000001" customHeight="1" x14ac:dyDescent="0.25">
      <c r="A136" s="106" t="s">
        <v>128</v>
      </c>
      <c r="B136" s="107"/>
    </row>
    <row r="137" spans="1:2" s="24" customFormat="1" ht="20.100000000000001" customHeight="1" x14ac:dyDescent="0.25">
      <c r="A137" s="130" t="s">
        <v>129</v>
      </c>
      <c r="B137" s="131"/>
    </row>
    <row r="138" spans="1:2" s="24" customFormat="1" ht="20.100000000000001" customHeight="1" x14ac:dyDescent="0.25">
      <c r="A138" s="132"/>
      <c r="B138" s="133"/>
    </row>
    <row r="139" spans="1:2" x14ac:dyDescent="0.25">
      <c r="A139" s="134" t="s">
        <v>39</v>
      </c>
      <c r="B139" s="135"/>
    </row>
    <row r="140" spans="1:2" x14ac:dyDescent="0.25">
      <c r="A140" s="130"/>
      <c r="B140" s="131"/>
    </row>
    <row r="141" spans="1:2" ht="15" x14ac:dyDescent="0.25">
      <c r="A141" s="105" t="s">
        <v>81</v>
      </c>
      <c r="B141" s="97"/>
    </row>
    <row r="142" spans="1:2" s="110" customFormat="1" ht="15.6" thickBot="1" x14ac:dyDescent="0.3">
      <c r="A142" s="108" t="s">
        <v>130</v>
      </c>
      <c r="B142" s="109"/>
    </row>
    <row r="146" spans="1:2" ht="14.4" thickBot="1" x14ac:dyDescent="0.3">
      <c r="A146" s="21"/>
      <c r="B146" s="21"/>
    </row>
    <row r="147" spans="1:2" ht="15" x14ac:dyDescent="0.25">
      <c r="A147" s="45" t="s">
        <v>40</v>
      </c>
      <c r="B147" s="47" t="s">
        <v>41</v>
      </c>
    </row>
  </sheetData>
  <sheetProtection formatRows="0" insertColumns="0" insertRows="0" deleteColumns="0" deleteRows="0"/>
  <mergeCells count="29">
    <mergeCell ref="A137:B138"/>
    <mergeCell ref="A139:B140"/>
    <mergeCell ref="A30:B30"/>
    <mergeCell ref="A2:B2"/>
    <mergeCell ref="A3:B3"/>
    <mergeCell ref="A10:B10"/>
    <mergeCell ref="A22:A24"/>
    <mergeCell ref="A28:B28"/>
    <mergeCell ref="A88:B88"/>
    <mergeCell ref="A32:A34"/>
    <mergeCell ref="A38:B38"/>
    <mergeCell ref="A42:A44"/>
    <mergeCell ref="A48:B48"/>
    <mergeCell ref="A52:A54"/>
    <mergeCell ref="A58:B58"/>
    <mergeCell ref="A62:A64"/>
    <mergeCell ref="A68:B68"/>
    <mergeCell ref="A72:A74"/>
    <mergeCell ref="A78:B78"/>
    <mergeCell ref="A82:A84"/>
    <mergeCell ref="A92:A94"/>
    <mergeCell ref="A127:B128"/>
    <mergeCell ref="A129:B130"/>
    <mergeCell ref="A133:B134"/>
    <mergeCell ref="A98:B98"/>
    <mergeCell ref="A101:A103"/>
    <mergeCell ref="A107:B107"/>
    <mergeCell ref="A110:A112"/>
    <mergeCell ref="A116:B116"/>
  </mergeCells>
  <dataValidations count="3">
    <dataValidation allowBlank="1" showInputMessage="1" showErrorMessage="1" promptTitle="ZP 1;ZP2;ZP3" sqref="B8"/>
    <dataValidation type="list" allowBlank="1" showInputMessage="1" showErrorMessage="1" promptTitle="ZP 1;ZP2;ZP3" sqref="B9">
      <formula1>"DokuHP Zeitpunkt 1,DokuHP Zeitpunkt 2,DokuHP Zeitpunkt 3,DokuHP Zeitpunkt 4"</formula1>
    </dataValidation>
    <dataValidation type="list" allowBlank="1" showInputMessage="1" showErrorMessage="1" sqref="B99 B29 B39 B49 B59 B69 B79 B89 B108 B117">
      <formula1>"Großer Handlungsbedarf,Handlungsbedarf gegeben,Geringer Handlungsbedarf,Kein Handlungsbedarf,Noch keine Angaben möglich"</formula1>
    </dataValidation>
  </dataValidations>
  <pageMargins left="0.7" right="0.7" top="0.78740157499999996" bottom="0.78740157499999996" header="0.3" footer="0.3"/>
  <pageSetup paperSize="9" scale="62" fitToHeight="0" orientation="landscape" r:id="rId1"/>
  <headerFooter>
    <oddHeader>&amp;LStand 07.2022
Förderansatz Bedarfsgemeinschaftscoaching (BGC)&amp;R&amp;P</oddHeader>
  </headerFooter>
  <rowBreaks count="4" manualBreakCount="4">
    <brk id="29" max="16383" man="1"/>
    <brk id="51" max="16383" man="1"/>
    <brk id="69" max="16383" man="1"/>
    <brk id="9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51" r:id="rId4" name="Check Box 1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5" name="Check Box 2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132</xdr:row>
                    <xdr:rowOff>22860</xdr:rowOff>
                  </from>
                  <to>
                    <xdr:col>0</xdr:col>
                    <xdr:colOff>289560</xdr:colOff>
                    <xdr:row>133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6" name="Check Box 2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7" name="Check Box 2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22860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8" name="Check Box 2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22860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9" name="Check Box 2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10" name="Check Box 2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11" name="Check Box 2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12" name="Check Box 2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138</xdr:row>
                    <xdr:rowOff>0</xdr:rowOff>
                  </from>
                  <to>
                    <xdr:col>0</xdr:col>
                    <xdr:colOff>289560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13" name="Check Box 2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136</xdr:row>
                    <xdr:rowOff>22860</xdr:rowOff>
                  </from>
                  <to>
                    <xdr:col>0</xdr:col>
                    <xdr:colOff>289560</xdr:colOff>
                    <xdr:row>137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14" name="Check Box 2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136</xdr:row>
                    <xdr:rowOff>22860</xdr:rowOff>
                  </from>
                  <to>
                    <xdr:col>0</xdr:col>
                    <xdr:colOff>289560</xdr:colOff>
                    <xdr:row>137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2:G116"/>
  <sheetViews>
    <sheetView showGridLines="0" view="pageLayout" zoomScaleNormal="100" zoomScaleSheetLayoutView="90" workbookViewId="0">
      <selection activeCell="B57" sqref="B57"/>
    </sheetView>
  </sheetViews>
  <sheetFormatPr baseColWidth="10" defaultColWidth="11.44140625" defaultRowHeight="13.8" x14ac:dyDescent="0.25"/>
  <cols>
    <col min="1" max="1" width="4.109375" style="49" customWidth="1"/>
    <col min="2" max="2" width="74.6640625" style="9" customWidth="1"/>
    <col min="3" max="3" width="61.6640625" style="9" customWidth="1"/>
    <col min="4" max="16384" width="11.44140625" style="9"/>
  </cols>
  <sheetData>
    <row r="2" spans="1:6" ht="17.399999999999999" x14ac:dyDescent="0.25">
      <c r="B2" s="111" t="s">
        <v>104</v>
      </c>
      <c r="C2" s="112"/>
    </row>
    <row r="3" spans="1:6" ht="14.4" x14ac:dyDescent="0.3">
      <c r="B3" s="113" t="s">
        <v>113</v>
      </c>
      <c r="C3" s="114"/>
    </row>
    <row r="4" spans="1:6" x14ac:dyDescent="0.25">
      <c r="B4" s="24"/>
      <c r="C4" s="25"/>
    </row>
    <row r="5" spans="1:6" ht="14.4" thickBot="1" x14ac:dyDescent="0.3">
      <c r="B5" s="26"/>
      <c r="C5" s="1"/>
    </row>
    <row r="6" spans="1:6" ht="37.5" customHeight="1" thickBot="1" x14ac:dyDescent="0.3">
      <c r="B6" s="27" t="s">
        <v>0</v>
      </c>
      <c r="C6" s="67">
        <f>'DokuHP ZP1'!C6</f>
        <v>0</v>
      </c>
    </row>
    <row r="7" spans="1:6" ht="37.5" customHeight="1" thickBot="1" x14ac:dyDescent="0.3">
      <c r="B7" s="28" t="s">
        <v>1</v>
      </c>
      <c r="C7" s="12"/>
    </row>
    <row r="8" spans="1:6" ht="14.4" thickBot="1" x14ac:dyDescent="0.3">
      <c r="B8" s="26"/>
      <c r="C8" s="1"/>
    </row>
    <row r="9" spans="1:6" ht="18" customHeight="1" x14ac:dyDescent="0.3">
      <c r="A9" s="50"/>
      <c r="B9" s="30" t="s">
        <v>21</v>
      </c>
      <c r="C9" s="51"/>
    </row>
    <row r="10" spans="1:6" ht="18" customHeight="1" x14ac:dyDescent="0.25">
      <c r="A10" s="31">
        <v>1</v>
      </c>
      <c r="B10" s="32" t="s">
        <v>22</v>
      </c>
      <c r="C10" s="13"/>
    </row>
    <row r="11" spans="1:6" ht="18" customHeight="1" thickBot="1" x14ac:dyDescent="0.3">
      <c r="A11" s="79"/>
      <c r="B11" s="24"/>
    </row>
    <row r="12" spans="1:6" ht="18" customHeight="1" x14ac:dyDescent="0.3">
      <c r="A12" s="34"/>
      <c r="B12" s="30" t="s">
        <v>111</v>
      </c>
      <c r="C12" s="51"/>
    </row>
    <row r="13" spans="1:6" ht="18" customHeight="1" x14ac:dyDescent="0.25">
      <c r="A13" s="53">
        <v>2</v>
      </c>
      <c r="B13" s="32" t="s">
        <v>115</v>
      </c>
      <c r="C13" s="4"/>
      <c r="E13" s="77"/>
    </row>
    <row r="14" spans="1:6" ht="18" customHeight="1" x14ac:dyDescent="0.25">
      <c r="A14" s="53">
        <v>3</v>
      </c>
      <c r="B14" s="32" t="s">
        <v>23</v>
      </c>
      <c r="C14" s="4"/>
    </row>
    <row r="15" spans="1:6" ht="18" customHeight="1" x14ac:dyDescent="0.25">
      <c r="A15" s="53">
        <v>4</v>
      </c>
      <c r="B15" s="36" t="s">
        <v>84</v>
      </c>
      <c r="C15" s="4"/>
      <c r="F15" s="54"/>
    </row>
    <row r="16" spans="1:6" ht="18" customHeight="1" x14ac:dyDescent="0.25">
      <c r="A16" s="53">
        <v>5</v>
      </c>
      <c r="B16" s="32" t="s">
        <v>24</v>
      </c>
      <c r="C16" s="4"/>
    </row>
    <row r="17" spans="1:3" ht="18" customHeight="1" x14ac:dyDescent="0.25">
      <c r="A17" s="53">
        <v>6</v>
      </c>
      <c r="B17" s="32" t="s">
        <v>83</v>
      </c>
      <c r="C17" s="4"/>
    </row>
    <row r="18" spans="1:3" ht="18" customHeight="1" x14ac:dyDescent="0.25">
      <c r="A18" s="53">
        <v>7</v>
      </c>
      <c r="B18" s="84" t="s">
        <v>95</v>
      </c>
      <c r="C18" s="4"/>
    </row>
    <row r="19" spans="1:3" ht="18" customHeight="1" x14ac:dyDescent="0.25">
      <c r="A19" s="53">
        <v>8</v>
      </c>
      <c r="B19" s="32" t="s">
        <v>25</v>
      </c>
      <c r="C19" s="4"/>
    </row>
    <row r="20" spans="1:3" ht="18" customHeight="1" x14ac:dyDescent="0.25">
      <c r="A20" s="53">
        <v>9</v>
      </c>
      <c r="B20" s="32" t="s">
        <v>116</v>
      </c>
      <c r="C20" s="4"/>
    </row>
    <row r="21" spans="1:3" ht="18" customHeight="1" x14ac:dyDescent="0.25">
      <c r="A21" s="53">
        <v>10</v>
      </c>
      <c r="B21" s="32" t="s">
        <v>26</v>
      </c>
      <c r="C21" s="4"/>
    </row>
    <row r="22" spans="1:3" ht="18" customHeight="1" x14ac:dyDescent="0.25">
      <c r="A22" s="53">
        <v>11</v>
      </c>
      <c r="B22" s="32" t="s">
        <v>27</v>
      </c>
      <c r="C22" s="4"/>
    </row>
    <row r="23" spans="1:3" ht="18" customHeight="1" thickBot="1" x14ac:dyDescent="0.3">
      <c r="A23" s="85">
        <v>12</v>
      </c>
      <c r="B23" s="35" t="s">
        <v>112</v>
      </c>
      <c r="C23" s="14" t="s">
        <v>101</v>
      </c>
    </row>
    <row r="24" spans="1:3" ht="18" customHeight="1" thickBot="1" x14ac:dyDescent="0.3">
      <c r="A24" s="98"/>
      <c r="B24" s="24"/>
    </row>
    <row r="25" spans="1:3" ht="18" customHeight="1" x14ac:dyDescent="0.3">
      <c r="A25" s="34"/>
      <c r="B25" s="30" t="s">
        <v>28</v>
      </c>
      <c r="C25" s="51"/>
    </row>
    <row r="26" spans="1:3" ht="18" customHeight="1" x14ac:dyDescent="0.25">
      <c r="A26" s="31">
        <v>13</v>
      </c>
      <c r="B26" s="32" t="s">
        <v>29</v>
      </c>
      <c r="C26" s="4"/>
    </row>
    <row r="27" spans="1:3" ht="18" customHeight="1" x14ac:dyDescent="0.25">
      <c r="A27" s="31">
        <v>14</v>
      </c>
      <c r="B27" s="36" t="s">
        <v>30</v>
      </c>
      <c r="C27" s="4"/>
    </row>
    <row r="28" spans="1:3" ht="18" customHeight="1" x14ac:dyDescent="0.25">
      <c r="A28" s="31">
        <v>15</v>
      </c>
      <c r="B28" s="36" t="s">
        <v>34</v>
      </c>
      <c r="C28" s="4"/>
    </row>
    <row r="29" spans="1:3" ht="18" customHeight="1" x14ac:dyDescent="0.25">
      <c r="A29" s="31">
        <v>16</v>
      </c>
      <c r="B29" s="36" t="s">
        <v>33</v>
      </c>
      <c r="C29" s="4"/>
    </row>
    <row r="30" spans="1:3" ht="18" customHeight="1" x14ac:dyDescent="0.25">
      <c r="A30" s="31">
        <v>17</v>
      </c>
      <c r="B30" s="36" t="s">
        <v>31</v>
      </c>
      <c r="C30" s="4"/>
    </row>
    <row r="31" spans="1:3" ht="18" customHeight="1" x14ac:dyDescent="0.25">
      <c r="A31" s="31">
        <v>18</v>
      </c>
      <c r="B31" s="36" t="s">
        <v>36</v>
      </c>
      <c r="C31" s="4"/>
    </row>
    <row r="32" spans="1:3" ht="18" customHeight="1" x14ac:dyDescent="0.25">
      <c r="A32" s="31">
        <v>19</v>
      </c>
      <c r="B32" s="36" t="s">
        <v>32</v>
      </c>
      <c r="C32" s="4"/>
    </row>
    <row r="33" spans="1:3" ht="18" customHeight="1" thickBot="1" x14ac:dyDescent="0.3">
      <c r="A33" s="33">
        <v>20</v>
      </c>
      <c r="B33" s="75" t="s">
        <v>35</v>
      </c>
      <c r="C33" s="14" t="s">
        <v>101</v>
      </c>
    </row>
    <row r="34" spans="1:3" ht="18" customHeight="1" thickBot="1" x14ac:dyDescent="0.3">
      <c r="A34" s="79"/>
      <c r="B34" s="24"/>
    </row>
    <row r="35" spans="1:3" ht="18" customHeight="1" x14ac:dyDescent="0.3">
      <c r="A35" s="29"/>
      <c r="B35" s="30" t="s">
        <v>107</v>
      </c>
      <c r="C35" s="51"/>
    </row>
    <row r="36" spans="1:3" ht="18" customHeight="1" x14ac:dyDescent="0.25">
      <c r="A36" s="99">
        <v>21</v>
      </c>
      <c r="B36" s="36" t="s">
        <v>117</v>
      </c>
      <c r="C36" s="4"/>
    </row>
    <row r="37" spans="1:3" ht="18" customHeight="1" x14ac:dyDescent="0.25">
      <c r="A37" s="31">
        <v>22</v>
      </c>
      <c r="B37" s="36" t="s">
        <v>42</v>
      </c>
      <c r="C37" s="4"/>
    </row>
    <row r="38" spans="1:3" ht="18" customHeight="1" x14ac:dyDescent="0.25">
      <c r="A38" s="99">
        <v>23</v>
      </c>
      <c r="B38" s="36" t="s">
        <v>43</v>
      </c>
      <c r="C38" s="4"/>
    </row>
    <row r="39" spans="1:3" ht="18" customHeight="1" x14ac:dyDescent="0.25">
      <c r="A39" s="31">
        <v>24</v>
      </c>
      <c r="B39" s="36" t="s">
        <v>44</v>
      </c>
      <c r="C39" s="4"/>
    </row>
    <row r="40" spans="1:3" ht="18" customHeight="1" x14ac:dyDescent="0.25">
      <c r="A40" s="99">
        <v>25</v>
      </c>
      <c r="B40" s="36" t="s">
        <v>45</v>
      </c>
      <c r="C40" s="4"/>
    </row>
    <row r="41" spans="1:3" ht="18" customHeight="1" x14ac:dyDescent="0.25">
      <c r="A41" s="31">
        <v>26</v>
      </c>
      <c r="B41" s="32" t="s">
        <v>46</v>
      </c>
      <c r="C41" s="4"/>
    </row>
    <row r="42" spans="1:3" ht="18" customHeight="1" thickBot="1" x14ac:dyDescent="0.3">
      <c r="A42" s="103">
        <v>27</v>
      </c>
      <c r="B42" s="76" t="s">
        <v>110</v>
      </c>
      <c r="C42" s="14" t="s">
        <v>101</v>
      </c>
    </row>
    <row r="43" spans="1:3" ht="18" customHeight="1" thickBot="1" x14ac:dyDescent="0.3">
      <c r="A43" s="98"/>
      <c r="B43" s="24"/>
    </row>
    <row r="44" spans="1:3" ht="18" customHeight="1" x14ac:dyDescent="0.3">
      <c r="A44" s="29"/>
      <c r="B44" s="30" t="s">
        <v>47</v>
      </c>
      <c r="C44" s="51"/>
    </row>
    <row r="45" spans="1:3" ht="18" customHeight="1" x14ac:dyDescent="0.25">
      <c r="A45" s="31">
        <v>28</v>
      </c>
      <c r="B45" s="32" t="s">
        <v>48</v>
      </c>
      <c r="C45" s="4"/>
    </row>
    <row r="46" spans="1:3" ht="18" customHeight="1" x14ac:dyDescent="0.25">
      <c r="A46" s="31">
        <v>29</v>
      </c>
      <c r="B46" s="32" t="s">
        <v>49</v>
      </c>
      <c r="C46" s="4"/>
    </row>
    <row r="47" spans="1:3" ht="18" customHeight="1" x14ac:dyDescent="0.25">
      <c r="A47" s="31">
        <v>30</v>
      </c>
      <c r="B47" s="32" t="s">
        <v>50</v>
      </c>
      <c r="C47" s="4"/>
    </row>
    <row r="48" spans="1:3" ht="18" customHeight="1" x14ac:dyDescent="0.25">
      <c r="A48" s="31">
        <v>31</v>
      </c>
      <c r="B48" s="32" t="s">
        <v>51</v>
      </c>
      <c r="C48" s="4"/>
    </row>
    <row r="49" spans="1:3" ht="18" customHeight="1" x14ac:dyDescent="0.25">
      <c r="A49" s="31">
        <v>32</v>
      </c>
      <c r="B49" s="32" t="s">
        <v>52</v>
      </c>
      <c r="C49" s="4"/>
    </row>
    <row r="50" spans="1:3" ht="18" customHeight="1" x14ac:dyDescent="0.25">
      <c r="A50" s="31">
        <v>33</v>
      </c>
      <c r="B50" s="32" t="s">
        <v>53</v>
      </c>
      <c r="C50" s="4"/>
    </row>
    <row r="51" spans="1:3" ht="18" customHeight="1" thickBot="1" x14ac:dyDescent="0.3">
      <c r="A51" s="33">
        <v>34</v>
      </c>
      <c r="B51" s="76" t="s">
        <v>54</v>
      </c>
      <c r="C51" s="14" t="s">
        <v>101</v>
      </c>
    </row>
    <row r="52" spans="1:3" ht="18" customHeight="1" thickBot="1" x14ac:dyDescent="0.3">
      <c r="A52" s="31"/>
      <c r="B52" s="100"/>
      <c r="C52" s="100"/>
    </row>
    <row r="53" spans="1:3" ht="18" customHeight="1" x14ac:dyDescent="0.3">
      <c r="A53" s="29"/>
      <c r="B53" s="30" t="s">
        <v>55</v>
      </c>
      <c r="C53" s="51"/>
    </row>
    <row r="54" spans="1:3" ht="18" customHeight="1" x14ac:dyDescent="0.25">
      <c r="A54" s="31">
        <v>35</v>
      </c>
      <c r="B54" s="36" t="s">
        <v>56</v>
      </c>
      <c r="C54" s="4"/>
    </row>
    <row r="55" spans="1:3" ht="18" customHeight="1" x14ac:dyDescent="0.25">
      <c r="A55" s="31">
        <v>36</v>
      </c>
      <c r="B55" s="36" t="s">
        <v>118</v>
      </c>
      <c r="C55" s="4"/>
    </row>
    <row r="56" spans="1:3" ht="18" customHeight="1" x14ac:dyDescent="0.25">
      <c r="A56" s="31">
        <v>37</v>
      </c>
      <c r="B56" s="32" t="str">
        <f>IF(OR(C54="keine Schulden",C54="Unklar"),"","Schuldenart")</f>
        <v>Schuldenart</v>
      </c>
      <c r="C56" s="55"/>
    </row>
    <row r="57" spans="1:3" ht="18" customHeight="1" x14ac:dyDescent="0.25">
      <c r="A57" s="31"/>
      <c r="B57" s="36"/>
      <c r="C57" s="56" t="str">
        <f>IF($B$56="","","Telefon / Handy")</f>
        <v>Telefon / Handy</v>
      </c>
    </row>
    <row r="58" spans="1:3" ht="18" customHeight="1" x14ac:dyDescent="0.25">
      <c r="A58" s="31"/>
      <c r="B58" s="36"/>
      <c r="C58" s="56" t="str">
        <f>IF($B$56="","","Bankkredit")</f>
        <v>Bankkredit</v>
      </c>
    </row>
    <row r="59" spans="1:3" ht="18" customHeight="1" x14ac:dyDescent="0.25">
      <c r="A59" s="31"/>
      <c r="B59" s="36"/>
      <c r="C59" s="56" t="str">
        <f>IF($B$56="","","Versandhaus")</f>
        <v>Versandhaus</v>
      </c>
    </row>
    <row r="60" spans="1:3" ht="18" customHeight="1" x14ac:dyDescent="0.25">
      <c r="A60" s="31"/>
      <c r="B60" s="36"/>
      <c r="C60" s="56" t="str">
        <f>IF($B$56="","","Rückständige Versicherungsprämie")</f>
        <v>Rückständige Versicherungsprämie</v>
      </c>
    </row>
    <row r="61" spans="1:3" ht="18" customHeight="1" x14ac:dyDescent="0.25">
      <c r="A61" s="31"/>
      <c r="B61" s="36"/>
      <c r="C61" s="56" t="str">
        <f>IF($B$56="","","Energieschulden / sonst. Versorgerschulden")</f>
        <v>Energieschulden / sonst. Versorgerschulden</v>
      </c>
    </row>
    <row r="62" spans="1:3" ht="18" customHeight="1" x14ac:dyDescent="0.25">
      <c r="A62" s="31"/>
      <c r="B62" s="36"/>
      <c r="C62" s="56" t="str">
        <f>IF($B$56="","","private Mietschulden")</f>
        <v>private Mietschulden</v>
      </c>
    </row>
    <row r="63" spans="1:3" ht="18" customHeight="1" x14ac:dyDescent="0.25">
      <c r="A63" s="31"/>
      <c r="B63" s="36"/>
      <c r="C63" s="56" t="str">
        <f>IF($B$56="","","Anwaltsgebühren")</f>
        <v>Anwaltsgebühren</v>
      </c>
    </row>
    <row r="64" spans="1:3" ht="18" customHeight="1" x14ac:dyDescent="0.25">
      <c r="A64" s="31"/>
      <c r="B64" s="36"/>
      <c r="C64" s="56" t="str">
        <f>IF($B$56="","","Schadensersatzverbindlichkeiten")</f>
        <v>Schadensersatzverbindlichkeiten</v>
      </c>
    </row>
    <row r="65" spans="1:3" ht="18" customHeight="1" x14ac:dyDescent="0.25">
      <c r="A65" s="31"/>
      <c r="B65" s="36"/>
      <c r="C65" s="56" t="str">
        <f>IF($B$56="","","Unterhaltsrückstände")</f>
        <v>Unterhaltsrückstände</v>
      </c>
    </row>
    <row r="66" spans="1:3" ht="18" customHeight="1" x14ac:dyDescent="0.25">
      <c r="A66" s="31"/>
      <c r="B66" s="36"/>
      <c r="C66" s="56" t="str">
        <f>IF($B$56="","","Geldstrafe")</f>
        <v>Geldstrafe</v>
      </c>
    </row>
    <row r="67" spans="1:3" ht="18" customHeight="1" x14ac:dyDescent="0.25">
      <c r="A67" s="31"/>
      <c r="B67" s="36"/>
      <c r="C67" s="56" t="str">
        <f>IF($B$56="","","sonst. Schulden bei öffentlich-rechtlichen Gläubigern")</f>
        <v>sonst. Schulden bei öffentlich-rechtlichen Gläubigern</v>
      </c>
    </row>
    <row r="68" spans="1:3" ht="18" customHeight="1" x14ac:dyDescent="0.25">
      <c r="A68" s="31"/>
      <c r="B68" s="36"/>
      <c r="C68" s="56" t="str">
        <f>IF($B$56="","","Privatkredit")</f>
        <v>Privatkredit</v>
      </c>
    </row>
    <row r="69" spans="1:3" ht="18" customHeight="1" x14ac:dyDescent="0.25">
      <c r="A69" s="31"/>
      <c r="B69" s="36"/>
      <c r="C69" s="56" t="str">
        <f>IF($B$56="","","Arbeitgeberdarlehen")</f>
        <v>Arbeitgeberdarlehen</v>
      </c>
    </row>
    <row r="70" spans="1:3" ht="18" customHeight="1" x14ac:dyDescent="0.25">
      <c r="A70" s="31"/>
      <c r="B70" s="36"/>
      <c r="C70" s="56" t="str">
        <f>IF($B$56="","","sonstige Schulden")</f>
        <v>sonstige Schulden</v>
      </c>
    </row>
    <row r="71" spans="1:3" ht="18" customHeight="1" x14ac:dyDescent="0.25">
      <c r="A71" s="31"/>
      <c r="B71" s="36"/>
      <c r="C71" s="56" t="str">
        <f>IF($B$56="","","keine Angaben")</f>
        <v>keine Angaben</v>
      </c>
    </row>
    <row r="72" spans="1:3" ht="18" customHeight="1" x14ac:dyDescent="0.25">
      <c r="A72" s="31"/>
      <c r="B72" s="36"/>
      <c r="C72" s="55"/>
    </row>
    <row r="73" spans="1:3" ht="18" customHeight="1" x14ac:dyDescent="0.25">
      <c r="A73" s="31">
        <v>38</v>
      </c>
      <c r="B73" s="32" t="str">
        <f>IF(OR($C$55="keine Schulden",$C$55="Unklar"),"","Schuldenhöhe")</f>
        <v>Schuldenhöhe</v>
      </c>
      <c r="C73" s="4" t="s">
        <v>119</v>
      </c>
    </row>
    <row r="74" spans="1:3" ht="18" customHeight="1" thickBot="1" x14ac:dyDescent="0.3">
      <c r="A74" s="33">
        <v>39</v>
      </c>
      <c r="B74" s="76" t="s">
        <v>57</v>
      </c>
      <c r="C74" s="14" t="s">
        <v>101</v>
      </c>
    </row>
    <row r="75" spans="1:3" ht="18" customHeight="1" thickBot="1" x14ac:dyDescent="0.3">
      <c r="A75" s="31"/>
      <c r="B75" s="100"/>
      <c r="C75" s="100"/>
    </row>
    <row r="76" spans="1:3" ht="18" customHeight="1" x14ac:dyDescent="0.3">
      <c r="A76" s="29"/>
      <c r="B76" s="30" t="s">
        <v>58</v>
      </c>
      <c r="C76" s="51"/>
    </row>
    <row r="77" spans="1:3" ht="18" customHeight="1" x14ac:dyDescent="0.25">
      <c r="A77" s="31">
        <v>40</v>
      </c>
      <c r="B77" s="37" t="s">
        <v>59</v>
      </c>
      <c r="C77" s="4"/>
    </row>
    <row r="78" spans="1:3" ht="18" customHeight="1" x14ac:dyDescent="0.25">
      <c r="A78" s="31">
        <v>41</v>
      </c>
      <c r="B78" s="36" t="s">
        <v>120</v>
      </c>
      <c r="C78" s="4"/>
    </row>
    <row r="79" spans="1:3" ht="18" customHeight="1" x14ac:dyDescent="0.25">
      <c r="A79" s="31">
        <v>42</v>
      </c>
      <c r="B79" s="36" t="s">
        <v>60</v>
      </c>
      <c r="C79" s="4"/>
    </row>
    <row r="80" spans="1:3" ht="18" customHeight="1" thickBot="1" x14ac:dyDescent="0.3">
      <c r="A80" s="33">
        <v>43</v>
      </c>
      <c r="B80" s="75" t="s">
        <v>61</v>
      </c>
      <c r="C80" s="14" t="s">
        <v>101</v>
      </c>
    </row>
    <row r="81" spans="1:7" ht="18" customHeight="1" thickBot="1" x14ac:dyDescent="0.3">
      <c r="A81" s="98"/>
      <c r="B81" s="24"/>
    </row>
    <row r="82" spans="1:7" ht="18" customHeight="1" x14ac:dyDescent="0.3">
      <c r="A82" s="29"/>
      <c r="B82" s="30" t="s">
        <v>62</v>
      </c>
      <c r="C82" s="51"/>
    </row>
    <row r="83" spans="1:7" ht="18" customHeight="1" x14ac:dyDescent="0.25">
      <c r="A83" s="31">
        <v>44</v>
      </c>
      <c r="B83" s="32" t="s">
        <v>62</v>
      </c>
      <c r="C83" s="55"/>
    </row>
    <row r="84" spans="1:7" ht="18" customHeight="1" x14ac:dyDescent="0.25">
      <c r="A84" s="31"/>
      <c r="B84" s="36"/>
      <c r="C84" s="3" t="s">
        <v>67</v>
      </c>
    </row>
    <row r="85" spans="1:7" ht="18" customHeight="1" x14ac:dyDescent="0.25">
      <c r="A85" s="31"/>
      <c r="B85" s="36"/>
      <c r="C85" s="3" t="s">
        <v>68</v>
      </c>
    </row>
    <row r="86" spans="1:7" ht="18" customHeight="1" x14ac:dyDescent="0.25">
      <c r="A86" s="31"/>
      <c r="B86" s="36"/>
      <c r="C86" s="3" t="s">
        <v>69</v>
      </c>
    </row>
    <row r="87" spans="1:7" ht="18" customHeight="1" x14ac:dyDescent="0.25">
      <c r="A87" s="31"/>
      <c r="B87" s="36"/>
      <c r="C87" s="3" t="s">
        <v>70</v>
      </c>
    </row>
    <row r="88" spans="1:7" ht="18" customHeight="1" x14ac:dyDescent="0.25">
      <c r="A88" s="31"/>
      <c r="B88" s="36"/>
      <c r="C88" s="3" t="s">
        <v>71</v>
      </c>
    </row>
    <row r="89" spans="1:7" ht="18" customHeight="1" x14ac:dyDescent="0.25">
      <c r="A89" s="31"/>
      <c r="B89" s="36"/>
      <c r="C89" s="3" t="s">
        <v>72</v>
      </c>
    </row>
    <row r="90" spans="1:7" ht="18" customHeight="1" x14ac:dyDescent="0.25">
      <c r="A90" s="31"/>
      <c r="B90" s="36"/>
      <c r="C90" s="3" t="s">
        <v>73</v>
      </c>
    </row>
    <row r="91" spans="1:7" ht="18" customHeight="1" x14ac:dyDescent="0.25">
      <c r="A91" s="31"/>
      <c r="B91" s="36"/>
      <c r="C91" s="55"/>
    </row>
    <row r="92" spans="1:7" ht="18" customHeight="1" thickBot="1" x14ac:dyDescent="0.3">
      <c r="A92" s="33">
        <v>45</v>
      </c>
      <c r="B92" s="35" t="s">
        <v>63</v>
      </c>
      <c r="C92" s="14" t="s">
        <v>101</v>
      </c>
      <c r="G92" s="74"/>
    </row>
    <row r="93" spans="1:7" ht="18" customHeight="1" thickBot="1" x14ac:dyDescent="0.3">
      <c r="A93" s="79"/>
      <c r="B93" s="24"/>
    </row>
    <row r="94" spans="1:7" ht="18" customHeight="1" x14ac:dyDescent="0.3">
      <c r="A94" s="38"/>
      <c r="B94" s="39" t="s">
        <v>64</v>
      </c>
      <c r="C94" s="58"/>
    </row>
    <row r="95" spans="1:7" ht="16.5" customHeight="1" x14ac:dyDescent="0.25">
      <c r="A95" s="40">
        <v>46</v>
      </c>
      <c r="B95" s="41" t="s">
        <v>65</v>
      </c>
      <c r="C95" s="4"/>
    </row>
    <row r="96" spans="1:7" ht="29.25" customHeight="1" x14ac:dyDescent="0.25">
      <c r="A96" s="42">
        <v>47</v>
      </c>
      <c r="B96" s="43" t="s">
        <v>121</v>
      </c>
      <c r="C96" s="4"/>
    </row>
    <row r="97" spans="1:4" ht="18" customHeight="1" thickBot="1" x14ac:dyDescent="0.3">
      <c r="A97" s="33">
        <v>48</v>
      </c>
      <c r="B97" s="35" t="s">
        <v>66</v>
      </c>
      <c r="C97" s="14" t="s">
        <v>101</v>
      </c>
    </row>
    <row r="98" spans="1:4" ht="14.4" thickBot="1" x14ac:dyDescent="0.3">
      <c r="A98" s="98"/>
    </row>
    <row r="99" spans="1:4" ht="17.399999999999999" x14ac:dyDescent="0.3">
      <c r="A99" s="57"/>
      <c r="B99" s="83" t="s">
        <v>85</v>
      </c>
      <c r="C99" s="58"/>
    </row>
    <row r="100" spans="1:4" ht="33.75" customHeight="1" x14ac:dyDescent="0.25">
      <c r="A100" s="81">
        <v>49</v>
      </c>
      <c r="B100" s="82" t="s">
        <v>96</v>
      </c>
      <c r="C100" s="4"/>
    </row>
    <row r="101" spans="1:4" ht="27.6" x14ac:dyDescent="0.25">
      <c r="A101" s="60">
        <v>50</v>
      </c>
      <c r="B101" s="73" t="s">
        <v>122</v>
      </c>
      <c r="C101" s="4"/>
    </row>
    <row r="102" spans="1:4" ht="18" customHeight="1" x14ac:dyDescent="0.25">
      <c r="A102" s="60">
        <v>51</v>
      </c>
      <c r="B102" s="73" t="s">
        <v>97</v>
      </c>
      <c r="C102" s="70"/>
    </row>
    <row r="103" spans="1:4" ht="18" customHeight="1" x14ac:dyDescent="0.25">
      <c r="A103" s="60">
        <v>52</v>
      </c>
      <c r="B103" s="73" t="s">
        <v>123</v>
      </c>
      <c r="C103" s="70"/>
    </row>
    <row r="104" spans="1:4" ht="18" customHeight="1" thickBot="1" x14ac:dyDescent="0.3">
      <c r="A104" s="52">
        <v>53</v>
      </c>
      <c r="B104" s="35" t="s">
        <v>87</v>
      </c>
      <c r="C104" s="14" t="s">
        <v>101</v>
      </c>
    </row>
    <row r="105" spans="1:4" ht="14.4" thickBot="1" x14ac:dyDescent="0.3">
      <c r="A105" s="71"/>
      <c r="B105" s="32"/>
      <c r="C105" s="72"/>
      <c r="D105" s="20"/>
    </row>
    <row r="106" spans="1:4" ht="17.399999999999999" x14ac:dyDescent="0.3">
      <c r="A106" s="57"/>
      <c r="B106" s="83" t="s">
        <v>86</v>
      </c>
      <c r="C106" s="58"/>
    </row>
    <row r="107" spans="1:4" ht="18" customHeight="1" x14ac:dyDescent="0.25">
      <c r="A107" s="59">
        <v>54</v>
      </c>
      <c r="B107" s="41" t="s">
        <v>98</v>
      </c>
      <c r="C107" s="4"/>
    </row>
    <row r="108" spans="1:4" ht="18" customHeight="1" x14ac:dyDescent="0.25">
      <c r="A108" s="60">
        <v>55</v>
      </c>
      <c r="B108" s="43" t="s">
        <v>99</v>
      </c>
      <c r="C108" s="4"/>
    </row>
    <row r="109" spans="1:4" ht="18" customHeight="1" x14ac:dyDescent="0.25">
      <c r="A109" s="60">
        <v>56</v>
      </c>
      <c r="B109" s="43" t="s">
        <v>100</v>
      </c>
      <c r="C109" s="4"/>
    </row>
    <row r="110" spans="1:4" ht="18" customHeight="1" thickBot="1" x14ac:dyDescent="0.3">
      <c r="A110" s="52">
        <v>57</v>
      </c>
      <c r="B110" s="35" t="s">
        <v>88</v>
      </c>
      <c r="C110" s="14" t="s">
        <v>101</v>
      </c>
    </row>
    <row r="114" spans="2:3" ht="14.4" thickBot="1" x14ac:dyDescent="0.3">
      <c r="B114" s="21"/>
      <c r="C114" s="21"/>
    </row>
    <row r="115" spans="2:3" x14ac:dyDescent="0.25">
      <c r="B115" s="9" t="s">
        <v>40</v>
      </c>
      <c r="C115" s="61" t="s">
        <v>41</v>
      </c>
    </row>
    <row r="116" spans="2:3" x14ac:dyDescent="0.25">
      <c r="B116" s="91" t="s">
        <v>103</v>
      </c>
    </row>
  </sheetData>
  <sheetProtection formatCells="0"/>
  <mergeCells count="2">
    <mergeCell ref="B2:C2"/>
    <mergeCell ref="B3:C3"/>
  </mergeCells>
  <conditionalFormatting sqref="C42">
    <cfRule type="containsText" dxfId="44" priority="31" operator="containsText" text="keine Angabe">
      <formula>NOT(ISERROR(SEARCH("keine Angabe",C42)))</formula>
    </cfRule>
    <cfRule type="containsText" dxfId="43" priority="32" operator="containsText" text="Großer HB">
      <formula>NOT(ISERROR(SEARCH("Großer HB",C42)))</formula>
    </cfRule>
    <cfRule type="containsText" dxfId="42" priority="33" operator="containsText" text="HB gegeben">
      <formula>NOT(ISERROR(SEARCH("HB gegeben",C42)))</formula>
    </cfRule>
    <cfRule type="containsText" dxfId="41" priority="34" operator="containsText" text="kein Handlungsbedarf (HB)">
      <formula>NOT(ISERROR(SEARCH("kein Handlungsbedarf (HB)",C42)))</formula>
    </cfRule>
    <cfRule type="containsText" dxfId="40" priority="35" operator="containsText" text="Geringer HB">
      <formula>NOT(ISERROR(SEARCH("Geringer HB",C42)))</formula>
    </cfRule>
  </conditionalFormatting>
  <conditionalFormatting sqref="C33">
    <cfRule type="containsText" dxfId="39" priority="36" operator="containsText" text="keine Angabe">
      <formula>NOT(ISERROR(SEARCH("keine Angabe",C33)))</formula>
    </cfRule>
    <cfRule type="containsText" dxfId="38" priority="37" operator="containsText" text="Großer HB">
      <formula>NOT(ISERROR(SEARCH("Großer HB",C33)))</formula>
    </cfRule>
    <cfRule type="containsText" dxfId="37" priority="38" operator="containsText" text="HB gegeben">
      <formula>NOT(ISERROR(SEARCH("HB gegeben",C33)))</formula>
    </cfRule>
    <cfRule type="containsText" dxfId="36" priority="39" operator="containsText" text="kein Handlungsbedarf (HB)">
      <formula>NOT(ISERROR(SEARCH("kein Handlungsbedarf (HB)",C33)))</formula>
    </cfRule>
    <cfRule type="containsText" dxfId="35" priority="40" operator="containsText" text="Geringer HB">
      <formula>NOT(ISERROR(SEARCH("Geringer HB",C33)))</formula>
    </cfRule>
  </conditionalFormatting>
  <conditionalFormatting sqref="C23">
    <cfRule type="containsText" dxfId="34" priority="41" operator="containsText" text="keine Angabe">
      <formula>NOT(ISERROR(SEARCH("keine Angabe",C23)))</formula>
    </cfRule>
    <cfRule type="containsText" dxfId="33" priority="42" operator="containsText" text="Großer HB">
      <formula>NOT(ISERROR(SEARCH("Großer HB",C23)))</formula>
    </cfRule>
    <cfRule type="containsText" dxfId="32" priority="43" operator="containsText" text="HB gegeben">
      <formula>NOT(ISERROR(SEARCH("HB gegeben",C23)))</formula>
    </cfRule>
    <cfRule type="containsText" dxfId="31" priority="44" operator="containsText" text="kein Handlungsbedarf (HB)">
      <formula>NOT(ISERROR(SEARCH("kein Handlungsbedarf (HB)",C23)))</formula>
    </cfRule>
    <cfRule type="containsText" dxfId="30" priority="45" operator="containsText" text="Geringer HB">
      <formula>NOT(ISERROR(SEARCH("Geringer HB",C23)))</formula>
    </cfRule>
  </conditionalFormatting>
  <conditionalFormatting sqref="C51">
    <cfRule type="containsText" dxfId="29" priority="26" operator="containsText" text="keine Angabe">
      <formula>NOT(ISERROR(SEARCH("keine Angabe",C51)))</formula>
    </cfRule>
    <cfRule type="containsText" dxfId="28" priority="27" operator="containsText" text="Großer HB">
      <formula>NOT(ISERROR(SEARCH("Großer HB",C51)))</formula>
    </cfRule>
    <cfRule type="containsText" dxfId="27" priority="28" operator="containsText" text="HB gegeben">
      <formula>NOT(ISERROR(SEARCH("HB gegeben",C51)))</formula>
    </cfRule>
    <cfRule type="containsText" dxfId="26" priority="29" operator="containsText" text="kein Handlungsbedarf (HB)">
      <formula>NOT(ISERROR(SEARCH("kein Handlungsbedarf (HB)",C51)))</formula>
    </cfRule>
    <cfRule type="containsText" dxfId="25" priority="30" operator="containsText" text="Geringer HB">
      <formula>NOT(ISERROR(SEARCH("Geringer HB",C51)))</formula>
    </cfRule>
  </conditionalFormatting>
  <conditionalFormatting sqref="C74">
    <cfRule type="containsText" dxfId="24" priority="21" operator="containsText" text="keine Angabe">
      <formula>NOT(ISERROR(SEARCH("keine Angabe",C74)))</formula>
    </cfRule>
    <cfRule type="containsText" dxfId="23" priority="22" operator="containsText" text="Großer HB">
      <formula>NOT(ISERROR(SEARCH("Großer HB",C74)))</formula>
    </cfRule>
    <cfRule type="containsText" dxfId="22" priority="23" operator="containsText" text="HB gegeben">
      <formula>NOT(ISERROR(SEARCH("HB gegeben",C74)))</formula>
    </cfRule>
    <cfRule type="containsText" dxfId="21" priority="24" operator="containsText" text="kein Handlungsbedarf (HB)">
      <formula>NOT(ISERROR(SEARCH("kein Handlungsbedarf (HB)",C74)))</formula>
    </cfRule>
    <cfRule type="containsText" dxfId="20" priority="25" operator="containsText" text="Geringer HB">
      <formula>NOT(ISERROR(SEARCH("Geringer HB",C74)))</formula>
    </cfRule>
  </conditionalFormatting>
  <conditionalFormatting sqref="C80">
    <cfRule type="containsText" dxfId="19" priority="16" operator="containsText" text="keine Angabe">
      <formula>NOT(ISERROR(SEARCH("keine Angabe",C80)))</formula>
    </cfRule>
    <cfRule type="containsText" dxfId="18" priority="17" operator="containsText" text="Großer HB">
      <formula>NOT(ISERROR(SEARCH("Großer HB",C80)))</formula>
    </cfRule>
    <cfRule type="containsText" dxfId="17" priority="18" operator="containsText" text="HB gegeben">
      <formula>NOT(ISERROR(SEARCH("HB gegeben",C80)))</formula>
    </cfRule>
    <cfRule type="containsText" dxfId="16" priority="19" operator="containsText" text="kein Handlungsbedarf (HB)">
      <formula>NOT(ISERROR(SEARCH("kein Handlungsbedarf (HB)",C80)))</formula>
    </cfRule>
    <cfRule type="containsText" dxfId="15" priority="20" operator="containsText" text="Geringer HB">
      <formula>NOT(ISERROR(SEARCH("Geringer HB",C80)))</formula>
    </cfRule>
  </conditionalFormatting>
  <conditionalFormatting sqref="C92">
    <cfRule type="containsText" dxfId="14" priority="11" operator="containsText" text="keine Angabe">
      <formula>NOT(ISERROR(SEARCH("keine Angabe",C92)))</formula>
    </cfRule>
    <cfRule type="containsText" dxfId="13" priority="12" operator="containsText" text="Großer HB">
      <formula>NOT(ISERROR(SEARCH("Großer HB",C92)))</formula>
    </cfRule>
    <cfRule type="containsText" dxfId="12" priority="13" operator="containsText" text="HB gegeben">
      <formula>NOT(ISERROR(SEARCH("HB gegeben",C92)))</formula>
    </cfRule>
    <cfRule type="containsText" dxfId="11" priority="14" operator="containsText" text="kein Handlungsbedarf (HB)">
      <formula>NOT(ISERROR(SEARCH("kein Handlungsbedarf (HB)",C92)))</formula>
    </cfRule>
    <cfRule type="containsText" dxfId="10" priority="15" operator="containsText" text="Geringer HB">
      <formula>NOT(ISERROR(SEARCH("Geringer HB",C92)))</formula>
    </cfRule>
  </conditionalFormatting>
  <conditionalFormatting sqref="C104:C105 C110">
    <cfRule type="containsText" dxfId="9" priority="6" operator="containsText" text="keine Angabe">
      <formula>NOT(ISERROR(SEARCH("keine Angabe",C104)))</formula>
    </cfRule>
    <cfRule type="containsText" dxfId="8" priority="7" operator="containsText" text="Großer HB">
      <formula>NOT(ISERROR(SEARCH("Großer HB",C104)))</formula>
    </cfRule>
    <cfRule type="containsText" dxfId="7" priority="8" operator="containsText" text="HB gegeben">
      <formula>NOT(ISERROR(SEARCH("HB gegeben",C104)))</formula>
    </cfRule>
    <cfRule type="containsText" dxfId="6" priority="9" operator="containsText" text="kein Handlungsbedarf (HB)">
      <formula>NOT(ISERROR(SEARCH("kein Handlungsbedarf (HB)",C104)))</formula>
    </cfRule>
    <cfRule type="containsText" dxfId="5" priority="10" operator="containsText" text="Geringer HB">
      <formula>NOT(ISERROR(SEARCH("Geringer HB",C104)))</formula>
    </cfRule>
  </conditionalFormatting>
  <conditionalFormatting sqref="C97">
    <cfRule type="containsText" dxfId="4" priority="1" operator="containsText" text="keine Angabe">
      <formula>NOT(ISERROR(SEARCH("keine Angabe",C97)))</formula>
    </cfRule>
    <cfRule type="containsText" dxfId="3" priority="2" operator="containsText" text="Großer HB">
      <formula>NOT(ISERROR(SEARCH("Großer HB",C97)))</formula>
    </cfRule>
    <cfRule type="containsText" dxfId="2" priority="3" operator="containsText" text="HB gegeben">
      <formula>NOT(ISERROR(SEARCH("HB gegeben",C97)))</formula>
    </cfRule>
    <cfRule type="containsText" dxfId="1" priority="4" operator="containsText" text="kein Handlungsbedarf (HB)">
      <formula>NOT(ISERROR(SEARCH("kein Handlungsbedarf (HB)",C97)))</formula>
    </cfRule>
    <cfRule type="containsText" dxfId="0" priority="5" operator="containsText" text="Geringer HB">
      <formula>NOT(ISERROR(SEARCH("Geringer HB",C97)))</formula>
    </cfRule>
  </conditionalFormatting>
  <dataValidations disablePrompts="1" count="42"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Nicht zutreffend,Kein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"Nicht zutreffend,Kein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16">
      <formula1>"Im Ausland erworben,keine Angabe,nicht zutreffend"</formula1>
    </dataValidation>
    <dataValidation type="list" allowBlank="1" showInputMessage="1" showErrorMessage="1" sqref="C19:C20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 xml:space="preserve">"Unterlagen vorhanden, aktualisiert selbständig","Unterlagen vorhanden, Hilfe zur Aktualisierung",Unterlagen verbesserungsfähig,Unterlagen nicht vorhanden </x12ac:list>
        </mc:Choice>
        <mc:Fallback>
          <formula1>"Unterlagen vorhanden, aktualisiert selbständig,Unterlagen vorhanden, Hilfe zur Aktualisierung,Unterlagen verbesserungsfähig,Unterlagen nicht vorhanden "</formula1>
        </mc:Fallback>
      </mc:AlternateContent>
    </dataValidation>
    <dataValidation type="list" allowBlank="1" showInputMessage="1" showErrorMessage="1" sqref="C22">
      <formula1>"Aktiv,Wenig aktiv,Nicht aktiv"</formula1>
    </dataValidation>
    <dataValidation type="list" allowBlank="1" showInputMessage="1" showErrorMessage="1" sqref="C104:C105 C110">
      <formula1>"kein Handlungsbedarf (HB),Geringer HB,HB gegeben,Großer HB,keine Angabe"</formula1>
    </dataValidation>
    <dataValidation type="list" allowBlank="1" showInputMessage="1" showErrorMessage="1" sqref="C26">
      <formula1>"gut,ausreichend,schwierig,gar nicht"</formula1>
    </dataValidation>
    <dataValidation type="list" allowBlank="1" showInputMessage="1" showErrorMessage="1" sqref="C27">
      <formula1>"gut,ausreichend,schwierig,(funktionale*r) Analphabet*in (Definition)"</formula1>
    </dataValidation>
    <dataValidation type="list" allowBlank="1" showInputMessage="1" showErrorMessage="1" sqref="C29">
      <formula1>"Mobilität in hohem Maße vorhanden,Mobilität ausreichend,Mobilität gering,Mobilität sehr gering,nkAm"</formula1>
    </dataValidation>
    <dataValidation type="list" allowBlank="1" showInputMessage="1" showErrorMessage="1" sqref="C37">
      <formula1>"geregelt,unzureichend geregelt,nicht geregelt,nicht relevant"</formula1>
    </dataValidation>
    <dataValidation type="list" allowBlank="1" showInputMessage="1" showErrorMessage="1" sqref="C38">
      <formula1>"stabil und unterstützend,neutral,zeitweise belastend,durchgehend stark belastend,kein Kontakt,nkAm"</formula1>
    </dataValidation>
    <dataValidation type="list" allowBlank="1" showInputMessage="1" showErrorMessage="1" sqref="C39">
      <formula1>"stabil und unterstützend,neutral,belastend,nicht vorhanden,nkAm "</formula1>
    </dataValidation>
    <dataValidation type="list" allowBlank="1" showInputMessage="1" showErrorMessage="1" sqref="C40">
      <formula1>"in hohem Maße vorhanden,vorhanden,in geringem Maße vorhanden,nicht vorhanden,nkAm"</formula1>
    </dataValidation>
    <dataValidation type="list" allowBlank="1" showInputMessage="1" showErrorMessage="1" sqref="C45">
      <formula1>"stets,meistens,manchmal,fast nie,nkAm"</formula1>
    </dataValidation>
    <dataValidation type="list" allowBlank="1" showInputMessage="1" showErrorMessage="1" sqref="C46">
      <formula1>"termingerecht,verspätet,nach mehrfacher Aufforderung,nie,nkAm"</formula1>
    </dataValidation>
    <dataValidation type="list" allowBlank="1" showInputMessage="1" showErrorMessage="1" sqref="C47">
      <formula1>"gut belastbar,belastbar,gering belastbar,nicht belastbar,nkAm"</formula1>
    </dataValidation>
    <dataValidation type="list" allowBlank="1" showInputMessage="1" showErrorMessage="1" sqref="C49:C50">
      <formula1>"Fähigkeit in hohem Maße vorhanden,Fähigkeit in ausreichendem Maße vorhanden,Fähigkeit in geringem Maße vorhanden,Fähigkeit in sehr geringem Maße vorhanden,nkAm"</formula1>
    </dataValidation>
    <dataValidation type="list" allowBlank="1" showInputMessage="1" showErrorMessage="1" sqref="C78">
      <formula1>"durchweg gesund (sehr selten erkrankt),gelegentlich erkrankt,oft erkrankt,sehr häufig erkrankt,nkAm"</formula1>
    </dataValidation>
    <dataValidation type="list" allowBlank="1" showInputMessage="1" showErrorMessage="1" sqref="C79">
      <formula1>"durchgehend stabil,überwiegend stabil,Phasen von Stabilität erkennbar,sehr selten stabil,nkAm"</formula1>
    </dataValidation>
    <dataValidation type="list" allowBlank="1" showInputMessage="1" showErrorMessage="1" sqref="C95">
      <formula1>"geklärt,ungeklärt"</formula1>
    </dataValidation>
    <dataValidation type="list" allowBlank="1" showInputMessage="1" showErrorMessage="1" sqref="C96">
      <formula1>"ja,nein,keine Angabe"</formula1>
    </dataValidation>
    <dataValidation type="list" allowBlank="1" showInputMessage="1" showErrorMessage="1" sqref="C42 C92 C23 C33 C51:C52 C74:C75 C80 C97">
      <formula1>"kein Handlungsbedarf (HB),Geringer HB,HB gegeben,Großer HB,"</formula1>
    </dataValidation>
    <dataValidation type="list" allowBlank="1" showInputMessage="1" showErrorMessage="1" sqref="C18">
      <mc:AlternateContent xmlns:x12ac="http://schemas.microsoft.com/office/spreadsheetml/2011/1/ac" xmlns:mc="http://schemas.openxmlformats.org/markup-compatibility/2006">
        <mc:Choice Requires="x12ac">
          <x12ac:list>,Ohne abgeschlossene Berufsausbildung,Betriebliche / außerbetriebliche Berufsausbildung (Lehre),Berufsfachschule (schulische Berufsausbildung),"Fachschule (z.B. Meister, Techniker)/Fachhochschule/Bachelor",Universität (auch Master),sonstiger Abschluss,</x12ac:list>
        </mc:Choice>
        <mc:Fallback>
          <formula1>",Ohne abgeschlossene Berufsausbildung,Betriebliche / außerbetriebliche Berufsausbildung (Lehre),Berufsfachschule (schulische Berufsausbildung),Fachschule (z.B. Meister, Techniker)/Fachhochschule/Bachelor,Universität (auch Master),sonstiger Abschluss,"</formula1>
        </mc:Fallback>
      </mc:AlternateContent>
    </dataValidation>
    <dataValidation type="list" allowBlank="1" showInputMessage="1" showErrorMessage="1" sqref="C100">
      <formula1>",Fähigkeit in sehr geringem Maße vorhanden,Fähigkeit in geringem Maße vorhanden,Fähigkeit in ausreichendem Maße vorhanden,Fähigkeit in hohem Maße vorhanden,nkAm,nicht relevant"</formula1>
    </dataValidation>
    <dataValidation type="list" allowBlank="1" showInputMessage="1" showErrorMessage="1" sqref="C101">
      <formula1>",sehr selten,selten,manchmal,kontinuierlich,nkAm,nicht relevant"</formula1>
    </dataValidation>
    <dataValidation type="list" allowBlank="1" showInputMessage="1" showErrorMessage="1" sqref="C102">
      <formula1>",selbstständig fördernd,erst nach Aufforderung unterstützend,nicht unterstützend,belastend / blockierend,nicht relevant"</formula1>
    </dataValidation>
    <dataValidation type="list" allowBlank="1" showInputMessage="1" showErrorMessage="1" sqref="C103">
      <mc:AlternateContent xmlns:x12ac="http://schemas.microsoft.com/office/spreadsheetml/2011/1/ac" xmlns:mc="http://schemas.openxmlformats.org/markup-compatibility/2006">
        <mc:Choice Requires="x12ac">
          <x12ac:list>,"Erziehungskompetenz in geringem Maße vorhanden, Unterstützung in vielen Fragen","Erziehungskompetenz vorhanden, benötigt Unterstützung in einzelnen Fragen","Erziehungskompetenz vorhanden, keine Unterstützung",nkAm,nicht relevant</x12ac:list>
        </mc:Choice>
        <mc:Fallback>
          <formula1>",Erziehungskompetenz in geringem Maße vorhanden, Unterstützung in vielen Fragen,Erziehungskompetenz vorhanden, benötigt Unterstützung in einzelnen Fragen,Erziehungskompetenz vorhanden, keine Unterstützung,nkAm,nicht relevant"</formula1>
        </mc:Fallback>
      </mc:AlternateContent>
    </dataValidation>
    <dataValidation type="list" allowBlank="1" showInputMessage="1" showErrorMessage="1" sqref="C107:C109">
      <mc:AlternateContent xmlns:x12ac="http://schemas.microsoft.com/office/spreadsheetml/2011/1/ac" xmlns:mc="http://schemas.openxmlformats.org/markup-compatibility/2006">
        <mc:Choice Requires="x12ac">
          <x12ac:list>,gut,ausreichend,"nicht ausreichend, braucht Unterstützung","nicht ausreichend, großer Unterstützungsbedarf",nicht relevant</x12ac:list>
        </mc:Choice>
        <mc:Fallback>
          <formula1>",gut,ausreichend,nicht ausreichend, braucht Unterstützung,nicht ausreichend, großer Unterstützungsbedarf,nicht relevant"</formula1>
        </mc:Fallback>
      </mc:AlternateContent>
    </dataValidation>
    <dataValidation type="list" allowBlank="1" showInputMessage="1" showErrorMessage="1" sqref="C15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anerkannt,unklar,</x12ac:list>
        </mc:Choice>
        <mc:Fallback>
          <formula1>"nicht zutreffend,anerkannt,in D noch nicht anerkannt, bislang ohne Anerkennungsverfahren,in D noch nicht anerkannt, Anerkennung eingeleitet,Abschluss in D lt. Bescheid nicht anerkannt,unklar,"</formula1>
        </mc:Fallback>
      </mc:AlternateContent>
    </dataValidation>
    <dataValidation type="list" allowBlank="1" showInputMessage="1" showErrorMessage="1" sqref="C13">
      <formula1>"besitzt keinen Schulabschluss,besitzt einen Hauptschulabschluss oder vergleichbaren Abschluss,hat das Berufsgrundbildungsjahr absolviert,besitzt die mittlere Reife/den Realschulabschluss,besitzt das Abitur/die Fachhochschulreife,sonstiger Abschluss"</formula1>
    </dataValidation>
    <dataValidation type="list" allowBlank="1" showInputMessage="1" showErrorMessage="1" sqref="C32">
      <formula1>"Fähigkeit sehr gering,Fähigkeit gering,Fähigkeit ausreichend,Fähigkeit in hohem Maße vorhanden,nkAm"</formula1>
    </dataValidation>
    <dataValidation type="list" allowBlank="1" showInputMessage="1" showErrorMessage="1" sqref="C31">
      <formula1>"deutliche Über-/Unterschätzung,leichte Über-/Unterschätzung,meistens realistisch,durchweg realistisch,nkAm"</formula1>
    </dataValidation>
    <dataValidation type="list" allowBlank="1" showInputMessage="1" showErrorMessage="1" sqref="C30">
      <formula1>"Dem angestrebten Beruf angemessen,Dem angestrebten Beruf eher angemessen,Dem angestrebten Beruf eher unangemessen,Dem angestrebten Beruf unangemessen,nkAm"</formula1>
    </dataValidation>
    <dataValidation type="list" allowBlank="1" showInputMessage="1" showErrorMessage="1" sqref="C28">
      <formula1>"PKW vorhanden,LKW vorhanden,Anderer vorhanden,Kein Führerschein vorhanden,nkAm"</formula1>
    </dataValidation>
    <dataValidation type="list" allowBlank="1" showInputMessage="1" showErrorMessage="1" sqref="C17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</x12ac:list>
        </mc:Choice>
        <mc:Fallback>
          <formula1>"nicht zutreffend,anerkannt,in D noch nicht anerkannt, bislang ohne Anerkennungsverfahren,in D noch nicht anerkannt, Anerkennung eingeleitet,Abschluss in D lt. Bescheid nicht anerkannt,unklar"</formula1>
        </mc:Fallback>
      </mc:AlternateContent>
    </dataValidation>
    <dataValidation type="list" allowBlank="1" showInputMessage="1" showErrorMessage="1" sqref="C36">
      <formula1>"ja,nein"</formula1>
    </dataValidation>
    <dataValidation type="list" allowBlank="1" showInputMessage="1" showErrorMessage="1" sqref="C48">
      <formula1>"stets,überwiegend,manchmal,selten,nie,nkAm"</formula1>
    </dataValidation>
    <dataValidation type="list" allowBlank="1" showInputMessage="1" showErrorMessage="1" sqref="C54">
      <formula1>"Keine Schulden,Geregelt,Ungeregelt ohne Überblick,Ungeregelt mit Überblick,Privatinsolvenz beantragt,In Privatinsolvenz,Unklar"</formula1>
    </dataValidation>
    <dataValidation type="list" allowBlank="1" showInputMessage="1" showErrorMessage="1" sqref="C73">
      <formula1>",bis 1000€,1001 – 2000€,2001 – 5000€,5001 – 20.000€,20.001 – 50.000€,über 50.000€,Höhe nicht bekannt"</formula1>
    </dataValidation>
    <dataValidation type="list" allowBlank="1" showInputMessage="1" showErrorMessage="1" sqref="C55">
      <formula1>"Pfändungsschutzkonto,Schufa-Einträge,Unklar,Keine Angabe"</formula1>
    </dataValidation>
    <dataValidation type="list" allowBlank="1" showInputMessage="1" showErrorMessage="1" sqref="C77">
      <formula1>"keine,physische Einschränkung,Allergien,psychische Einschränkung,physische und psychische Einschränkungen,harte Drogen,weiche Drogen,Alkohol,sonstige Süchte,Grad der Behinderung lt. Bescheid/Ausweis,unklar"</formula1>
    </dataValidation>
    <dataValidation type="list" allowBlank="1" showInputMessage="1" showErrorMessage="1" sqref="C41">
      <formula1>"geregelt,unzureichend geregelt,nicht geregelt,nicht (mehr) relevant"</formula1>
    </dataValidation>
  </dataValidations>
  <pageMargins left="0.7" right="0.7" top="0.78740157499999996" bottom="0.78740157499999996" header="0.3" footer="0.3"/>
  <pageSetup paperSize="9" scale="62" fitToHeight="0" orientation="portrait" horizontalDpi="4294967295" verticalDpi="4294967295" r:id="rId1"/>
  <headerFooter>
    <oddHeader>&amp;LStand 07.2022
Förderansatz Bedarfsgemeinschaftscoaching (BGC)&amp;R&amp;P</oddHeader>
  </headerFooter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22860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</xdr:col>
                    <xdr:colOff>4808220</xdr:colOff>
                    <xdr:row>56</xdr:row>
                    <xdr:rowOff>53340</xdr:rowOff>
                  </from>
                  <to>
                    <xdr:col>2</xdr:col>
                    <xdr:colOff>114300</xdr:colOff>
                    <xdr:row>57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4808220</xdr:colOff>
                    <xdr:row>57</xdr:row>
                    <xdr:rowOff>76200</xdr:rowOff>
                  </from>
                  <to>
                    <xdr:col>2</xdr:col>
                    <xdr:colOff>38100</xdr:colOff>
                    <xdr:row>58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</xdr:col>
                    <xdr:colOff>4808220</xdr:colOff>
                    <xdr:row>58</xdr:row>
                    <xdr:rowOff>68580</xdr:rowOff>
                  </from>
                  <to>
                    <xdr:col>2</xdr:col>
                    <xdr:colOff>15240</xdr:colOff>
                    <xdr:row>59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</xdr:col>
                    <xdr:colOff>4808220</xdr:colOff>
                    <xdr:row>59</xdr:row>
                    <xdr:rowOff>76200</xdr:rowOff>
                  </from>
                  <to>
                    <xdr:col>2</xdr:col>
                    <xdr:colOff>83820</xdr:colOff>
                    <xdr:row>60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</xdr:col>
                    <xdr:colOff>4808220</xdr:colOff>
                    <xdr:row>60</xdr:row>
                    <xdr:rowOff>68580</xdr:rowOff>
                  </from>
                  <to>
                    <xdr:col>2</xdr:col>
                    <xdr:colOff>198120</xdr:colOff>
                    <xdr:row>61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</xdr:col>
                    <xdr:colOff>4792980</xdr:colOff>
                    <xdr:row>61</xdr:row>
                    <xdr:rowOff>68580</xdr:rowOff>
                  </from>
                  <to>
                    <xdr:col>2</xdr:col>
                    <xdr:colOff>137160</xdr:colOff>
                    <xdr:row>62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</xdr:col>
                    <xdr:colOff>4792980</xdr:colOff>
                    <xdr:row>62</xdr:row>
                    <xdr:rowOff>68580</xdr:rowOff>
                  </from>
                  <to>
                    <xdr:col>2</xdr:col>
                    <xdr:colOff>281940</xdr:colOff>
                    <xdr:row>63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</xdr:col>
                    <xdr:colOff>4792980</xdr:colOff>
                    <xdr:row>63</xdr:row>
                    <xdr:rowOff>60960</xdr:rowOff>
                  </from>
                  <to>
                    <xdr:col>2</xdr:col>
                    <xdr:colOff>266700</xdr:colOff>
                    <xdr:row>64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</xdr:col>
                    <xdr:colOff>4777740</xdr:colOff>
                    <xdr:row>64</xdr:row>
                    <xdr:rowOff>53340</xdr:rowOff>
                  </from>
                  <to>
                    <xdr:col>2</xdr:col>
                    <xdr:colOff>251460</xdr:colOff>
                    <xdr:row>65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</xdr:col>
                    <xdr:colOff>4777740</xdr:colOff>
                    <xdr:row>65</xdr:row>
                    <xdr:rowOff>60960</xdr:rowOff>
                  </from>
                  <to>
                    <xdr:col>2</xdr:col>
                    <xdr:colOff>251460</xdr:colOff>
                    <xdr:row>66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</xdr:col>
                    <xdr:colOff>4777740</xdr:colOff>
                    <xdr:row>66</xdr:row>
                    <xdr:rowOff>83820</xdr:rowOff>
                  </from>
                  <to>
                    <xdr:col>2</xdr:col>
                    <xdr:colOff>68580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</xdr:col>
                    <xdr:colOff>4777740</xdr:colOff>
                    <xdr:row>67</xdr:row>
                    <xdr:rowOff>68580</xdr:rowOff>
                  </from>
                  <to>
                    <xdr:col>2</xdr:col>
                    <xdr:colOff>266700</xdr:colOff>
                    <xdr:row>68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1</xdr:col>
                    <xdr:colOff>4777740</xdr:colOff>
                    <xdr:row>68</xdr:row>
                    <xdr:rowOff>68580</xdr:rowOff>
                  </from>
                  <to>
                    <xdr:col>2</xdr:col>
                    <xdr:colOff>15240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1</xdr:col>
                    <xdr:colOff>4762500</xdr:colOff>
                    <xdr:row>69</xdr:row>
                    <xdr:rowOff>53340</xdr:rowOff>
                  </from>
                  <to>
                    <xdr:col>2</xdr:col>
                    <xdr:colOff>53340</xdr:colOff>
                    <xdr:row>70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1</xdr:col>
                    <xdr:colOff>4762500</xdr:colOff>
                    <xdr:row>70</xdr:row>
                    <xdr:rowOff>60960</xdr:rowOff>
                  </from>
                  <to>
                    <xdr:col>1</xdr:col>
                    <xdr:colOff>5288280</xdr:colOff>
                    <xdr:row>71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22860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33" name="Check Box 4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34" name="Check Box 4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5" name="Check Box 4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6" name="Check Box 4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7" name="Check Box 4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15240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8" name="Check Box 5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15240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9" name="Check Box 5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40" name="Check Box 5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41" name="Check Box 5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42" name="Check Box 5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43" name="Check Box 5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44" name="Check Box 5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45" name="Check Box 5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46" name="Check Box 5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47" name="Check Box 7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48" name="Check Box 7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49" name="Check Box 7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50" name="Check Box 7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51" name="Check Box 7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52" name="Check Box 7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53" name="Check Box 8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54" name="Check Box 9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55" name="Check Box 9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56" name="Check Box 9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57" name="Check Box 9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58" name="Check Box 10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59" name="Check Box 10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60" name="Check Box 10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61" name="Check Box 10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62" name="Check Box 10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63" name="Check Box 10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64" name="Check Box 10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65" name="Check Box 10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66" name="Check Box 10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67" name="Check Box 10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DokuHP ZP1</vt:lpstr>
      <vt:lpstr>Förderplan I</vt:lpstr>
      <vt:lpstr>DokuHP ZP2</vt:lpstr>
      <vt:lpstr>Förderplan II</vt:lpstr>
      <vt:lpstr>DokuHP ZP3</vt:lpstr>
      <vt:lpstr>Förderplan III</vt:lpstr>
      <vt:lpstr>DokuHP ZP4 (neu)</vt:lpstr>
      <vt:lpstr>Förderplan IV</vt:lpstr>
      <vt:lpstr>ZPAustritt (abschließend)</vt:lpstr>
      <vt:lpstr>'DokuHP ZP1'!Druckbereich</vt:lpstr>
      <vt:lpstr>'DokuHP ZP2'!Druckbereich</vt:lpstr>
      <vt:lpstr>'DokuHP ZP3'!Druckbereich</vt:lpstr>
      <vt:lpstr>'DokuHP ZP4 (neu)'!Druckbereich</vt:lpstr>
      <vt:lpstr>'ZPAustritt (abschließend)'!Druckbereich</vt:lpstr>
    </vt:vector>
  </TitlesOfParts>
  <Company>Landesamt für Soziales, Jugend und Versorgung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Löwer, Lisa (LSJV Landau)</dc:creator>
  <cp:lastModifiedBy>Hecker, Ute (mastd)</cp:lastModifiedBy>
  <cp:lastPrinted>2017-08-18T09:38:49Z</cp:lastPrinted>
  <dcterms:created xsi:type="dcterms:W3CDTF">2016-01-05T11:58:52Z</dcterms:created>
  <dcterms:modified xsi:type="dcterms:W3CDTF">2023-11-06T09:28:12Z</dcterms:modified>
</cp:coreProperties>
</file>