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drawings/drawing2.xml" ContentType="application/vnd.openxmlformats-officedocument.drawing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drawings/drawing3.xml" ContentType="application/vnd.openxmlformats-officedocument.drawing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drawings/drawing4.xml" ContentType="application/vnd.openxmlformats-officedocument.drawing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drawings/drawing5.xml" ContentType="application/vnd.openxmlformats-officedocument.drawing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drawings/drawing6.xml" ContentType="application/vnd.openxmlformats-officedocument.drawing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drawings/drawing7.xml" ContentType="application/vnd.openxmlformats-officedocument.drawing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drawings/drawing8.xml" ContentType="application/vnd.openxmlformats-officedocument.drawing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drawings/drawing9.xml" ContentType="application/vnd.openxmlformats-officedocument.drawing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X:\Abteilung 6\Referat 63\SB Landau\Patzelt\Unterlagen Hilfeplanung\Förderplanung Förderperiode 2021-2027 (ESF+)\Muster Förderpläne Frauen aktiv in die Zukunft\"/>
    </mc:Choice>
  </mc:AlternateContent>
  <bookViews>
    <workbookView xWindow="0" yWindow="0" windowWidth="23040" windowHeight="8676" tabRatio="800"/>
  </bookViews>
  <sheets>
    <sheet name="DokuHP ZP1" sheetId="2" r:id="rId1"/>
    <sheet name="Förderplan I" sheetId="1" r:id="rId2"/>
    <sheet name="DokuHP ZP2" sheetId="9" r:id="rId3"/>
    <sheet name="Förderplan II" sheetId="12" r:id="rId4"/>
    <sheet name="DokuHP ZP3" sheetId="10" r:id="rId5"/>
    <sheet name="Förderplan III" sheetId="13" r:id="rId6"/>
    <sheet name="DokuHP ZP4 (neu)" sheetId="15" r:id="rId7"/>
    <sheet name="Förderplan IV" sheetId="14" r:id="rId8"/>
    <sheet name="ZPAustritt (abschließend)" sheetId="4" r:id="rId9"/>
  </sheets>
  <definedNames>
    <definedName name="_GoBack" localSheetId="1">'Förderplan I'!#REF!</definedName>
    <definedName name="_GoBack" localSheetId="3">'Förderplan II'!#REF!</definedName>
    <definedName name="_GoBack" localSheetId="5">'Förderplan III'!#REF!</definedName>
    <definedName name="_GoBack" localSheetId="7">'Förderplan IV'!#REF!</definedName>
    <definedName name="_xlnm.Print_Area" localSheetId="0">'DokuHP ZP1'!$A$1:$C$111</definedName>
    <definedName name="_xlnm.Print_Area" localSheetId="2">'DokuHP ZP2'!$A$1:$C$111</definedName>
    <definedName name="_xlnm.Print_Area" localSheetId="4">'DokuHP ZP3'!$A$1:$C$113</definedName>
    <definedName name="_xlnm.Print_Area" localSheetId="6">'DokuHP ZP4 (neu)'!$A$1:$C$111</definedName>
    <definedName name="_xlnm.Print_Area" localSheetId="8">'ZPAustritt (abschließend)'!$A$1:$C$118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4" l="1"/>
  <c r="B12" i="14"/>
  <c r="B13" i="14"/>
  <c r="B14" i="14"/>
  <c r="B15" i="14"/>
  <c r="B16" i="14"/>
  <c r="B17" i="14"/>
  <c r="B18" i="14"/>
  <c r="B19" i="14"/>
  <c r="C71" i="4" l="1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61" i="15"/>
  <c r="C71" i="10"/>
  <c r="C70" i="10"/>
  <c r="C69" i="10"/>
  <c r="C68" i="10"/>
  <c r="C67" i="10"/>
  <c r="C66" i="10"/>
  <c r="C65" i="10"/>
  <c r="C64" i="10"/>
  <c r="C63" i="10"/>
  <c r="C62" i="10"/>
  <c r="C61" i="10"/>
  <c r="C60" i="10"/>
  <c r="C59" i="10"/>
  <c r="C58" i="10"/>
  <c r="C57" i="10"/>
  <c r="C71" i="9"/>
  <c r="C70" i="9"/>
  <c r="C69" i="9"/>
  <c r="C68" i="9"/>
  <c r="C67" i="9"/>
  <c r="C66" i="9"/>
  <c r="C65" i="9"/>
  <c r="C64" i="9"/>
  <c r="C63" i="9"/>
  <c r="C62" i="9"/>
  <c r="C61" i="9"/>
  <c r="C60" i="9"/>
  <c r="C59" i="9"/>
  <c r="C58" i="9"/>
  <c r="C57" i="9"/>
  <c r="C61" i="2"/>
  <c r="B15" i="13" l="1"/>
  <c r="B14" i="13"/>
  <c r="B13" i="13"/>
  <c r="B15" i="12"/>
  <c r="B14" i="12"/>
  <c r="B13" i="12"/>
  <c r="B73" i="4"/>
  <c r="B56" i="4"/>
  <c r="B73" i="10"/>
  <c r="B56" i="10"/>
  <c r="B73" i="9"/>
  <c r="B56" i="9"/>
  <c r="B73" i="15" l="1"/>
  <c r="B56" i="15"/>
  <c r="C70" i="15" s="1"/>
  <c r="C57" i="15" l="1"/>
  <c r="C58" i="15"/>
  <c r="C66" i="15"/>
  <c r="C64" i="15"/>
  <c r="C65" i="15"/>
  <c r="C59" i="15"/>
  <c r="C67" i="15"/>
  <c r="C63" i="15"/>
  <c r="C71" i="15"/>
  <c r="C60" i="15"/>
  <c r="C68" i="15"/>
  <c r="C69" i="15"/>
  <c r="C62" i="15"/>
  <c r="B19" i="12" l="1"/>
  <c r="B18" i="12"/>
  <c r="B17" i="12"/>
  <c r="B16" i="12"/>
  <c r="B12" i="12"/>
  <c r="B11" i="12" l="1"/>
  <c r="B5" i="14" l="1"/>
  <c r="B5" i="13"/>
  <c r="B5" i="12"/>
  <c r="B5" i="1"/>
  <c r="C6" i="4"/>
  <c r="C6" i="10"/>
  <c r="C6" i="9"/>
  <c r="B19" i="13" l="1"/>
  <c r="B18" i="13"/>
  <c r="B17" i="13"/>
  <c r="B16" i="13"/>
  <c r="B12" i="13"/>
  <c r="B11" i="13"/>
  <c r="B19" i="1" l="1"/>
  <c r="B18" i="1"/>
  <c r="B17" i="1"/>
  <c r="B16" i="1" l="1"/>
  <c r="B15" i="1"/>
  <c r="B14" i="1"/>
  <c r="B13" i="1"/>
  <c r="B12" i="1"/>
  <c r="B11" i="1"/>
  <c r="B73" i="2" l="1"/>
  <c r="B56" i="2" l="1"/>
  <c r="C59" i="2" l="1"/>
  <c r="C63" i="2"/>
  <c r="C67" i="2"/>
  <c r="C71" i="2"/>
  <c r="C60" i="2"/>
  <c r="C64" i="2"/>
  <c r="C68" i="2"/>
  <c r="C57" i="2"/>
  <c r="C65" i="2"/>
  <c r="C69" i="2"/>
  <c r="C58" i="2"/>
  <c r="C62" i="2"/>
  <c r="C66" i="2"/>
  <c r="C70" i="2"/>
</calcChain>
</file>

<file path=xl/sharedStrings.xml><?xml version="1.0" encoding="utf-8"?>
<sst xmlns="http://schemas.openxmlformats.org/spreadsheetml/2006/main" count="791" uniqueCount="126">
  <si>
    <t>Teilnehmer-ID:</t>
  </si>
  <si>
    <t xml:space="preserve">Zuweisungszeitraum:  </t>
  </si>
  <si>
    <t>1. Qualifikation:</t>
  </si>
  <si>
    <t>2. Alltagskompetenzen:</t>
  </si>
  <si>
    <t>4. Arbeits- und Sozialverhalten:</t>
  </si>
  <si>
    <t>5. Finanzielle Situation:</t>
  </si>
  <si>
    <t>6. Gesundheit:</t>
  </si>
  <si>
    <t>7. Straffälligkeit:</t>
  </si>
  <si>
    <t>Zwischenstand:</t>
  </si>
  <si>
    <t>Geringer Handlungsbedarf</t>
  </si>
  <si>
    <t>1. Handlungsfeld
    Qualifikation</t>
  </si>
  <si>
    <t xml:space="preserve">wurden folgende Handlungsbedarfe festgestellt: </t>
  </si>
  <si>
    <t>Zielvereinbarung/en:</t>
  </si>
  <si>
    <t xml:space="preserve">2. </t>
  </si>
  <si>
    <t>Aktuelle Einschätzung des Handlungsbedarfes:</t>
  </si>
  <si>
    <t>2. Handlungsfeld
    Alltagskompetenzen</t>
  </si>
  <si>
    <t xml:space="preserve">4. Handlungsfeld
    Arbeits- und Sozialverhalten </t>
  </si>
  <si>
    <t>5. Handlungsfeld
    Finanzielle Situation</t>
  </si>
  <si>
    <t>6. Handlungsfeld
    Gesundheit</t>
  </si>
  <si>
    <t>7. Handlungsfeld
    Straffälligkeit</t>
  </si>
  <si>
    <t>8. Handlungsfeld
    Wohnen</t>
  </si>
  <si>
    <t>Stammdaten</t>
  </si>
  <si>
    <t>Datum der Erhebung</t>
  </si>
  <si>
    <t>Ausländischer Schulabschluss</t>
  </si>
  <si>
    <t>Ausländischer Berufsabschluss</t>
  </si>
  <si>
    <t>Berufserfahrung</t>
  </si>
  <si>
    <t>Bewerbungsunterlagen</t>
  </si>
  <si>
    <t>Bewerbungsverhalten</t>
  </si>
  <si>
    <t>Alltagskompetenzen</t>
  </si>
  <si>
    <t>Deutsch-Kenntnisse verstehen-sprechen</t>
  </si>
  <si>
    <t>Deutsch-Kenntnisse lesen-schreiben</t>
  </si>
  <si>
    <t>Äußere Erscheinung</t>
  </si>
  <si>
    <t>Kontaktgestaltung</t>
  </si>
  <si>
    <t>Mobilität (Bereitschaft und Ressourcen)</t>
  </si>
  <si>
    <t>Führerschein</t>
  </si>
  <si>
    <t xml:space="preserve">Handlungsbedarf Alltagskompetenzen </t>
  </si>
  <si>
    <t>Selbsteinschätzung eigener Hilfebedarf</t>
  </si>
  <si>
    <t>Verbleib</t>
  </si>
  <si>
    <t xml:space="preserve">          Der Teilnehmende befindet sich weiterhin im Projekt. Die Förderplanung konnte aktuell nicht in einem   
          Förderplangespräch erörtert werden.</t>
  </si>
  <si>
    <t xml:space="preserve">          Der Teilnehmende befindet sich nicht mehr im Projekt. Ein Abschlussgespräch konnte nicht durchgeführt 
          werden. </t>
  </si>
  <si>
    <t>Datum, Unterschrift Projektpersonal</t>
  </si>
  <si>
    <t>Kinderbetreuung</t>
  </si>
  <si>
    <t>Familie</t>
  </si>
  <si>
    <t>Soziales Netzwerk außerhalb Familie</t>
  </si>
  <si>
    <t>Umfang privater Aktivitäten (z.B. Hobbys, Sport, Verein,…)</t>
  </si>
  <si>
    <t>Pflege Angehöriger</t>
  </si>
  <si>
    <t xml:space="preserve">Handlungsbedarf Angehörige / Soziales Netzwerk </t>
  </si>
  <si>
    <t xml:space="preserve">Arbeits- und Sozialverhalten </t>
  </si>
  <si>
    <t>Pünktlichkeit</t>
  </si>
  <si>
    <t>Erledigung von Aufträgen</t>
  </si>
  <si>
    <t>Stressbelastbarkeit</t>
  </si>
  <si>
    <t>Übernahme von Eigenverantwortung</t>
  </si>
  <si>
    <t>Lernbereitschaft</t>
  </si>
  <si>
    <t>Eigenständige Tagesstrukturierung</t>
  </si>
  <si>
    <t xml:space="preserve">Handlungsbedarf Arbeits- und Sozialverhalten </t>
  </si>
  <si>
    <t>Finanzielle Situation</t>
  </si>
  <si>
    <t>Schuldenstatus</t>
  </si>
  <si>
    <t>Handlungsbedarf Finanzielle Situation</t>
  </si>
  <si>
    <t>Gesundheit</t>
  </si>
  <si>
    <t>Art der gesundheitlichen Einschränkung</t>
  </si>
  <si>
    <t>Psychische und emotionale Stabilität</t>
  </si>
  <si>
    <t xml:space="preserve">Handlungsbedarf Gesundheit </t>
  </si>
  <si>
    <t>Straffälligkeit</t>
  </si>
  <si>
    <t xml:space="preserve">Handlungsbedarf Straffälligkeit </t>
  </si>
  <si>
    <t>Wohnen</t>
  </si>
  <si>
    <t>Wohnsituation</t>
  </si>
  <si>
    <t>Handlungsbedarf Wohnen</t>
  </si>
  <si>
    <t>Nicht zutreffend</t>
  </si>
  <si>
    <t>Eintrag Führungszeugnis Vorstrafen</t>
  </si>
  <si>
    <t>Bewährung</t>
  </si>
  <si>
    <t>Sozialstunden</t>
  </si>
  <si>
    <t>Offene Verfahren</t>
  </si>
  <si>
    <t>Offene Haftbefehle</t>
  </si>
  <si>
    <t>noch keine Angaben möglich</t>
  </si>
  <si>
    <t>1.</t>
  </si>
  <si>
    <t>Dokumentation des Hilfeplanprozesses - Zeitpunkt 1</t>
  </si>
  <si>
    <t>Förderplan -  Zeitraum I</t>
  </si>
  <si>
    <t>Förderplan -  Zeitraum II</t>
  </si>
  <si>
    <t>Förderplan -  Zeitraum III</t>
  </si>
  <si>
    <t>Förderplan -  Zeitraum IV</t>
  </si>
  <si>
    <t xml:space="preserve">1.    </t>
  </si>
  <si>
    <r>
      <t xml:space="preserve">          </t>
    </r>
    <r>
      <rPr>
        <u/>
        <sz val="12"/>
        <color theme="1"/>
        <rFont val="Arial"/>
        <family val="2"/>
      </rPr>
      <t>Begründung:</t>
    </r>
    <r>
      <rPr>
        <sz val="12"/>
        <color theme="1"/>
        <rFont val="Arial"/>
        <family val="2"/>
      </rPr>
      <t xml:space="preserve"> </t>
    </r>
  </si>
  <si>
    <t xml:space="preserve">entspricht </t>
  </si>
  <si>
    <t>Ausland Berufsabschluss - Anerkenntnis</t>
  </si>
  <si>
    <t>Ausland Schulabschluss - Anerkenntnis</t>
  </si>
  <si>
    <t>8. Wohnen</t>
  </si>
  <si>
    <t>Dokumentation des Hilfeplanprozesses - Zeitpunkt 3</t>
  </si>
  <si>
    <t>Dokumentation des Hilfeplanprozesses - Zeitpunkt 2</t>
  </si>
  <si>
    <t xml:space="preserve">Berufsausbildung </t>
  </si>
  <si>
    <t>Geringer HB</t>
  </si>
  <si>
    <t>Dokumentation des Hilfeplanprozesses - Abschließende Einschätzung</t>
  </si>
  <si>
    <t>Sonstiges</t>
  </si>
  <si>
    <t>Familie / Angehörige / Soziales Netzwerk</t>
  </si>
  <si>
    <t>3. Familie / Angehörige / Soz. Netzwerk:</t>
  </si>
  <si>
    <t>3. Handlungsfeld
   Familie / Angehörige / Soz. Netzwerk</t>
  </si>
  <si>
    <t>Integration</t>
  </si>
  <si>
    <t>Kenntnisse zum Arbeitsmarkt und Bildungsangebote</t>
  </si>
  <si>
    <t>Wissen zum Leben in Deutschland (Gesellschaft/ Politik/ Werte/ Kultur)</t>
  </si>
  <si>
    <t>Selbstverständnis (Selbstbewusstsein, Eigenverantwortung, Selbstständigkeit)</t>
  </si>
  <si>
    <t>Handlungsbedarf Integration</t>
  </si>
  <si>
    <t>9. Integration</t>
  </si>
  <si>
    <t>Datum, Unterschrift Teilnehmerin</t>
  </si>
  <si>
    <t>9. Handlungsfeld
    Integration</t>
  </si>
  <si>
    <t>Dokumentationsmöglichkeiten für alle anderen allgemeinen Aktivitäten und Kontaktaufnahmen , 
die nicht unter die Handlungsfelder 1-9 zu subsumieren sind:</t>
  </si>
  <si>
    <t>Dokumentationsmöglichkeiten für alle anderen allgemeinen Aktivitäten und Kontaktaufnahmen 
die nicht unter die Handlungsfelder 1-9 zu subsumieren sind:</t>
  </si>
  <si>
    <t>Handlungsbedarf Qualifikation</t>
  </si>
  <si>
    <t>Qualifikation (Schul- und Berufsausbildung / berufliche Erfahrungen)</t>
  </si>
  <si>
    <t>Datum, Unterschrift Teilnehmer/-in</t>
  </si>
  <si>
    <t>(Unterschrift Teilnehmende optional)</t>
  </si>
  <si>
    <t>Situationsanalyse angelehnt an EurekaRLP Plus zum Stand: 01.07.2022</t>
  </si>
  <si>
    <t>Stand: 01.07.2022; Verwaltungsbehörde des ESF RLP</t>
  </si>
  <si>
    <t>Schulabschluss</t>
  </si>
  <si>
    <t>Praktische Arbeitserfahrung in Qualifizierungsmaßnahmen / Praktika / Ehrenamt</t>
  </si>
  <si>
    <t>Alleinerziehendenhaushalt</t>
  </si>
  <si>
    <t>Finanzstatus</t>
  </si>
  <si>
    <t>Physische Stabilität (Häufigkeit körperlicher Erkrankungen)</t>
  </si>
  <si>
    <t>Drohende Obdachlosigkeit oder Ausgrenzung vom Wohnungsmarkt</t>
  </si>
  <si>
    <t>Kenntnisse zu Rechten und Pflichten als Arbeitnehmer/-in</t>
  </si>
  <si>
    <r>
      <t xml:space="preserve">          Der Teilnehmende befindet sich weiterhin im Projekt. Die Förderplanung wurde in einem Förderplangespräch 
          erörtert. Die Richtigkeit der Angaben wird bestätigt.                                                                                                                     </t>
    </r>
    <r>
      <rPr>
        <i/>
        <sz val="9"/>
        <color theme="0" tint="-0.499984740745262"/>
        <rFont val="Arial"/>
        <family val="2"/>
      </rPr>
      <t xml:space="preserve">                     (Unterschrift des Teilnehmenden ist erforderlich)</t>
    </r>
  </si>
  <si>
    <t xml:space="preserve">          Der Teilnehmende befindet sich weiterhin im Projekt. 
          Die Förderplanung wurde in einem Förderplangespräch erörtert, jedoch fehlt zum Zeitpunkt der Uploadanforderung die Unterschrift des Teilnehmenden.</t>
  </si>
  <si>
    <t xml:space="preserve">          Die Richtigkeit der Angaben wird durch das Projektpersonal bestätigt. Die TN-Unterschrift wird nachgeholt. </t>
  </si>
  <si>
    <t xml:space="preserve">          Das Förderplangespräch wird nachgeholt und die Richtigkeit der Angaben durch das Projektpersonal bestätigt. </t>
  </si>
  <si>
    <r>
      <t xml:space="preserve">          Der Teilnehmende befindet sich weiterhin im Projekt. Ein Abschlussgespräch wurde durchgeführt. Die 
          Richtigkeit der Angaben wird bestätigt.                                                                                                                     </t>
    </r>
    <r>
      <rPr>
        <i/>
        <sz val="9"/>
        <color theme="0" tint="-0.499984740745262"/>
        <rFont val="Arial"/>
        <family val="2"/>
      </rPr>
      <t xml:space="preserve">                                           (Unterschrift des Teilnehmenden ist erforderlich)</t>
    </r>
  </si>
  <si>
    <t xml:space="preserve">          Die Richtigkeit der Angaben wird durch das Projektpersonal bestätigt.</t>
  </si>
  <si>
    <t>Bei der Einschätzung vom (Datum)</t>
  </si>
  <si>
    <t>Dokumentation des Hilfeplanprozesses - Zeitpunkt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</si>
</sst>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4"/>
      <color theme="1"/>
      <name val="Calibri"/>
      <family val="2"/>
      <scheme val="minor"/>
    </font>
    <font>
      <u/>
      <sz val="12"/>
      <color theme="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b/>
      <sz val="14"/>
      <name val="Arial"/>
      <family val="2"/>
    </font>
    <font>
      <i/>
      <sz val="8"/>
      <color theme="0" tint="-0.499984740745262"/>
      <name val="Arial"/>
      <family val="2"/>
    </font>
    <font>
      <i/>
      <sz val="8"/>
      <color theme="0" tint="-0.34998626667073579"/>
      <name val="Arial"/>
      <family val="2"/>
    </font>
    <font>
      <i/>
      <sz val="9"/>
      <color theme="0" tint="-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FFFF93"/>
        <bgColor indexed="64"/>
      </patternFill>
    </fill>
    <fill>
      <patternFill patternType="solid">
        <fgColor rgb="FFCEC4F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3" borderId="0" applyNumberFormat="0" applyBorder="0" applyAlignment="0" applyProtection="0"/>
  </cellStyleXfs>
  <cellXfs count="138">
    <xf numFmtId="0" fontId="0" fillId="0" borderId="0" xfId="0"/>
    <xf numFmtId="14" fontId="4" fillId="0" borderId="0" xfId="0" applyNumberFormat="1" applyFont="1" applyAlignment="1" applyProtection="1">
      <alignment horizontal="left"/>
      <protection locked="0"/>
    </xf>
    <xf numFmtId="0" fontId="5" fillId="4" borderId="20" xfId="0" applyFont="1" applyFill="1" applyBorder="1" applyAlignment="1" applyProtection="1">
      <alignment horizontal="left" vertical="center" wrapText="1" indent="5"/>
      <protection locked="0"/>
    </xf>
    <xf numFmtId="0" fontId="4" fillId="4" borderId="6" xfId="0" applyFont="1" applyFill="1" applyBorder="1"/>
    <xf numFmtId="0" fontId="4" fillId="4" borderId="20" xfId="0" applyFont="1" applyFill="1" applyBorder="1" applyProtection="1">
      <protection locked="0"/>
    </xf>
    <xf numFmtId="14" fontId="4" fillId="0" borderId="24" xfId="0" applyNumberFormat="1" applyFont="1" applyFill="1" applyBorder="1" applyAlignment="1" applyProtection="1">
      <alignment horizontal="left"/>
      <protection locked="0"/>
    </xf>
    <xf numFmtId="0" fontId="8" fillId="0" borderId="24" xfId="0" applyFont="1" applyFill="1" applyBorder="1" applyAlignment="1" applyProtection="1">
      <alignment vertical="center" wrapText="1"/>
      <protection locked="0"/>
    </xf>
    <xf numFmtId="0" fontId="5" fillId="0" borderId="9" xfId="0" applyFont="1" applyBorder="1" applyAlignment="1" applyProtection="1">
      <alignment vertical="center" wrapText="1"/>
      <protection locked="0"/>
    </xf>
    <xf numFmtId="0" fontId="9" fillId="4" borderId="22" xfId="0" applyFont="1" applyFill="1" applyBorder="1" applyAlignment="1" applyProtection="1">
      <alignment horizontal="left" wrapText="1"/>
      <protection locked="0"/>
    </xf>
    <xf numFmtId="0" fontId="4" fillId="0" borderId="0" xfId="0" applyFont="1" applyProtection="1">
      <protection locked="0"/>
    </xf>
    <xf numFmtId="0" fontId="5" fillId="0" borderId="9" xfId="0" applyFont="1" applyFill="1" applyBorder="1" applyAlignment="1" applyProtection="1">
      <alignment vertical="center" wrapText="1"/>
      <protection locked="0"/>
    </xf>
    <xf numFmtId="0" fontId="9" fillId="4" borderId="22" xfId="0" applyFont="1" applyFill="1" applyBorder="1" applyAlignment="1" applyProtection="1">
      <alignment wrapText="1"/>
      <protection locked="0"/>
    </xf>
    <xf numFmtId="0" fontId="9" fillId="4" borderId="4" xfId="0" applyFont="1" applyFill="1" applyBorder="1" applyAlignment="1" applyProtection="1">
      <alignment vertical="center" wrapText="1"/>
      <protection locked="0"/>
    </xf>
    <xf numFmtId="14" fontId="4" fillId="4" borderId="20" xfId="0" applyNumberFormat="1" applyFont="1" applyFill="1" applyBorder="1" applyAlignment="1" applyProtection="1">
      <alignment horizontal="left"/>
      <protection locked="0"/>
    </xf>
    <xf numFmtId="0" fontId="6" fillId="4" borderId="22" xfId="0" applyFont="1" applyFill="1" applyBorder="1" applyProtection="1">
      <protection locked="0"/>
    </xf>
    <xf numFmtId="14" fontId="4" fillId="0" borderId="22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4" fillId="0" borderId="7" xfId="1" applyFont="1" applyFill="1" applyBorder="1" applyAlignment="1" applyProtection="1">
      <alignment vertical="center"/>
      <protection locked="0"/>
    </xf>
    <xf numFmtId="0" fontId="4" fillId="0" borderId="8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Border="1" applyProtection="1">
      <protection locked="0"/>
    </xf>
    <xf numFmtId="0" fontId="4" fillId="0" borderId="15" xfId="0" applyFont="1" applyBorder="1" applyProtection="1">
      <protection locked="0"/>
    </xf>
    <xf numFmtId="0" fontId="4" fillId="0" borderId="8" xfId="1" applyFont="1" applyFill="1" applyBorder="1" applyAlignment="1" applyProtection="1">
      <alignment vertical="center" wrapText="1"/>
      <protection hidden="1"/>
    </xf>
    <xf numFmtId="0" fontId="4" fillId="0" borderId="0" xfId="0" applyFont="1" applyProtection="1"/>
    <xf numFmtId="14" fontId="4" fillId="0" borderId="0" xfId="0" applyNumberFormat="1" applyFont="1" applyAlignment="1" applyProtection="1">
      <alignment horizontal="left"/>
    </xf>
    <xf numFmtId="0" fontId="6" fillId="0" borderId="0" xfId="0" applyFont="1" applyProtection="1"/>
    <xf numFmtId="0" fontId="5" fillId="0" borderId="1" xfId="0" applyFont="1" applyBorder="1" applyAlignment="1" applyProtection="1">
      <alignment vertical="center" wrapText="1"/>
    </xf>
    <xf numFmtId="0" fontId="5" fillId="0" borderId="3" xfId="0" applyFont="1" applyBorder="1" applyAlignment="1" applyProtection="1">
      <alignment vertical="center" wrapText="1"/>
    </xf>
    <xf numFmtId="0" fontId="4" fillId="2" borderId="28" xfId="0" applyFont="1" applyFill="1" applyBorder="1" applyAlignment="1" applyProtection="1">
      <alignment horizontal="center"/>
    </xf>
    <xf numFmtId="0" fontId="3" fillId="2" borderId="30" xfId="0" applyFont="1" applyFill="1" applyBorder="1" applyProtection="1"/>
    <xf numFmtId="0" fontId="4" fillId="0" borderId="8" xfId="0" applyFont="1" applyBorder="1" applyAlignment="1" applyProtection="1">
      <alignment horizontal="center"/>
    </xf>
    <xf numFmtId="0" fontId="4" fillId="0" borderId="0" xfId="0" applyFont="1" applyBorder="1" applyProtection="1"/>
    <xf numFmtId="0" fontId="4" fillId="0" borderId="9" xfId="0" applyFont="1" applyBorder="1" applyAlignment="1" applyProtection="1">
      <alignment horizontal="center"/>
    </xf>
    <xf numFmtId="0" fontId="6" fillId="2" borderId="28" xfId="0" applyFont="1" applyFill="1" applyBorder="1" applyAlignment="1" applyProtection="1">
      <alignment horizontal="center"/>
    </xf>
    <xf numFmtId="0" fontId="6" fillId="0" borderId="15" xfId="0" applyFont="1" applyBorder="1" applyProtection="1"/>
    <xf numFmtId="0" fontId="7" fillId="0" borderId="0" xfId="0" applyFont="1" applyBorder="1" applyProtection="1"/>
    <xf numFmtId="0" fontId="7" fillId="0" borderId="0" xfId="0" applyFont="1" applyBorder="1" applyAlignment="1" applyProtection="1">
      <alignment vertical="center"/>
    </xf>
    <xf numFmtId="0" fontId="4" fillId="2" borderId="7" xfId="0" applyFont="1" applyFill="1" applyBorder="1" applyAlignment="1" applyProtection="1">
      <alignment horizontal="center"/>
    </xf>
    <xf numFmtId="0" fontId="3" fillId="2" borderId="18" xfId="0" applyFont="1" applyFill="1" applyBorder="1" applyProtection="1"/>
    <xf numFmtId="0" fontId="4" fillId="0" borderId="13" xfId="0" applyFont="1" applyBorder="1" applyAlignment="1" applyProtection="1">
      <alignment horizontal="center"/>
    </xf>
    <xf numFmtId="0" fontId="4" fillId="0" borderId="10" xfId="0" applyFont="1" applyBorder="1" applyProtection="1"/>
    <xf numFmtId="0" fontId="4" fillId="0" borderId="8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wrapText="1"/>
    </xf>
    <xf numFmtId="0" fontId="5" fillId="4" borderId="20" xfId="0" applyFont="1" applyFill="1" applyBorder="1" applyAlignment="1" applyProtection="1">
      <alignment vertical="center" wrapText="1"/>
      <protection locked="0"/>
    </xf>
    <xf numFmtId="0" fontId="5" fillId="0" borderId="0" xfId="0" applyFont="1" applyProtection="1">
      <protection locked="0"/>
    </xf>
    <xf numFmtId="0" fontId="8" fillId="0" borderId="16" xfId="0" applyFont="1" applyFill="1" applyBorder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  <protection locked="0"/>
    </xf>
    <xf numFmtId="0" fontId="4" fillId="2" borderId="28" xfId="0" applyFont="1" applyFill="1" applyBorder="1" applyAlignment="1" applyProtection="1">
      <alignment horizontal="center"/>
      <protection locked="0"/>
    </xf>
    <xf numFmtId="0" fontId="4" fillId="2" borderId="31" xfId="0" applyFont="1" applyFill="1" applyBorder="1" applyProtection="1"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6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Protection="1">
      <protection locked="0"/>
    </xf>
    <xf numFmtId="0" fontId="4" fillId="0" borderId="6" xfId="0" applyFont="1" applyFill="1" applyBorder="1" applyProtection="1">
      <protection locked="0"/>
    </xf>
    <xf numFmtId="0" fontId="4" fillId="4" borderId="6" xfId="0" applyFont="1" applyFill="1" applyBorder="1" applyProtection="1"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0" borderId="8" xfId="0" applyFont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23" xfId="1" applyFont="1" applyFill="1" applyBorder="1" applyAlignment="1" applyProtection="1">
      <alignment vertical="center" wrapText="1"/>
    </xf>
    <xf numFmtId="0" fontId="4" fillId="0" borderId="21" xfId="1" applyFont="1" applyFill="1" applyBorder="1" applyAlignment="1" applyProtection="1">
      <alignment vertical="center" wrapText="1"/>
    </xf>
    <xf numFmtId="14" fontId="8" fillId="4" borderId="19" xfId="0" applyNumberFormat="1" applyFont="1" applyFill="1" applyBorder="1" applyAlignment="1" applyProtection="1">
      <alignment horizontal="left" vertical="center"/>
      <protection locked="0"/>
    </xf>
    <xf numFmtId="14" fontId="4" fillId="0" borderId="20" xfId="0" applyNumberFormat="1" applyFont="1" applyFill="1" applyBorder="1" applyAlignment="1" applyProtection="1">
      <alignment horizontal="left"/>
      <protection locked="0"/>
    </xf>
    <xf numFmtId="0" fontId="4" fillId="0" borderId="24" xfId="0" applyNumberFormat="1" applyFont="1" applyFill="1" applyBorder="1" applyAlignment="1" applyProtection="1">
      <alignment horizontal="left"/>
      <protection locked="0"/>
    </xf>
    <xf numFmtId="0" fontId="9" fillId="4" borderId="2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4" fillId="4" borderId="32" xfId="0" applyFont="1" applyFill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6" fillId="0" borderId="0" xfId="0" applyFont="1" applyFill="1" applyBorder="1" applyProtection="1">
      <protection locked="0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Alignment="1" applyProtection="1">
      <alignment vertical="center"/>
      <protection locked="0"/>
    </xf>
    <xf numFmtId="0" fontId="12" fillId="0" borderId="15" xfId="0" applyFont="1" applyBorder="1" applyProtection="1"/>
    <xf numFmtId="0" fontId="6" fillId="0" borderId="15" xfId="0" applyFont="1" applyBorder="1" applyAlignment="1" applyProtection="1">
      <alignment vertical="center"/>
    </xf>
    <xf numFmtId="0" fontId="13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7" fillId="0" borderId="0" xfId="0" applyFont="1" applyProtection="1"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vertical="center" wrapText="1"/>
    </xf>
    <xf numFmtId="0" fontId="14" fillId="2" borderId="18" xfId="0" applyFont="1" applyFill="1" applyBorder="1" applyProtection="1"/>
    <xf numFmtId="0" fontId="7" fillId="0" borderId="0" xfId="0" applyFont="1" applyBorder="1" applyProtection="1">
      <protection locked="0"/>
    </xf>
    <xf numFmtId="0" fontId="4" fillId="6" borderId="9" xfId="0" applyFont="1" applyFill="1" applyBorder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0" fontId="8" fillId="5" borderId="28" xfId="0" applyFont="1" applyFill="1" applyBorder="1" applyAlignment="1" applyProtection="1">
      <alignment vertical="center" wrapText="1"/>
      <protection locked="0"/>
    </xf>
    <xf numFmtId="0" fontId="8" fillId="4" borderId="1" xfId="0" applyFont="1" applyFill="1" applyBorder="1" applyAlignment="1" applyProtection="1">
      <alignment vertical="center" wrapText="1"/>
      <protection locked="0"/>
    </xf>
    <xf numFmtId="14" fontId="1" fillId="4" borderId="19" xfId="0" applyNumberFormat="1" applyFont="1" applyFill="1" applyBorder="1" applyAlignment="1" applyProtection="1">
      <alignment horizontal="left" vertical="center" wrapText="1"/>
      <protection locked="0"/>
    </xf>
    <xf numFmtId="14" fontId="8" fillId="4" borderId="9" xfId="0" applyNumberFormat="1" applyFont="1" applyFill="1" applyBorder="1" applyAlignment="1" applyProtection="1">
      <alignment horizontal="left" vertical="center"/>
      <protection locked="0"/>
    </xf>
    <xf numFmtId="14" fontId="1" fillId="4" borderId="19" xfId="0" applyNumberFormat="1" applyFont="1" applyFill="1" applyBorder="1" applyAlignment="1" applyProtection="1">
      <alignment horizontal="left" vertical="center"/>
      <protection locked="0"/>
    </xf>
    <xf numFmtId="0" fontId="4" fillId="0" borderId="33" xfId="0" applyFont="1" applyBorder="1" applyProtection="1">
      <protection locked="0"/>
    </xf>
    <xf numFmtId="0" fontId="3" fillId="0" borderId="33" xfId="0" applyFont="1" applyBorder="1" applyAlignment="1" applyProtection="1">
      <alignment vertical="center"/>
      <protection locked="0"/>
    </xf>
    <xf numFmtId="0" fontId="7" fillId="0" borderId="34" xfId="1" applyFont="1" applyFill="1" applyBorder="1" applyAlignment="1" applyProtection="1">
      <alignment vertical="center" wrapText="1"/>
      <protection hidden="1"/>
    </xf>
    <xf numFmtId="0" fontId="7" fillId="0" borderId="26" xfId="1" applyFont="1" applyFill="1" applyBorder="1" applyAlignment="1" applyProtection="1">
      <alignment vertical="center" wrapText="1"/>
      <protection hidden="1"/>
    </xf>
    <xf numFmtId="0" fontId="1" fillId="0" borderId="0" xfId="0" applyFont="1" applyProtection="1">
      <protection locked="0"/>
    </xf>
    <xf numFmtId="0" fontId="4" fillId="0" borderId="0" xfId="0" applyFont="1" applyAlignment="1" applyProtection="1">
      <alignment horizontal="center"/>
    </xf>
    <xf numFmtId="0" fontId="4" fillId="0" borderId="15" xfId="0" applyFont="1" applyBorder="1" applyProtection="1"/>
    <xf numFmtId="0" fontId="4" fillId="0" borderId="0" xfId="0" applyFont="1" applyAlignment="1" applyProtection="1">
      <alignment horizontal="right"/>
    </xf>
    <xf numFmtId="0" fontId="4" fillId="0" borderId="20" xfId="0" applyNumberFormat="1" applyFont="1" applyFill="1" applyBorder="1" applyAlignment="1" applyProtection="1">
      <alignment horizontal="left"/>
      <protection hidden="1"/>
    </xf>
    <xf numFmtId="0" fontId="4" fillId="0" borderId="22" xfId="0" applyNumberFormat="1" applyFont="1" applyFill="1" applyBorder="1" applyAlignment="1" applyProtection="1">
      <alignment horizontal="left"/>
      <protection hidden="1"/>
    </xf>
    <xf numFmtId="0" fontId="7" fillId="0" borderId="22" xfId="0" applyNumberFormat="1" applyFont="1" applyFill="1" applyBorder="1" applyAlignment="1" applyProtection="1">
      <alignment horizontal="left"/>
      <protection hidden="1"/>
    </xf>
    <xf numFmtId="1" fontId="4" fillId="0" borderId="20" xfId="0" applyNumberFormat="1" applyFont="1" applyFill="1" applyBorder="1" applyAlignment="1" applyProtection="1">
      <alignment horizontal="left"/>
      <protection hidden="1"/>
    </xf>
    <xf numFmtId="0" fontId="16" fillId="0" borderId="0" xfId="0" applyFont="1" applyProtection="1">
      <protection locked="0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" fillId="0" borderId="17" xfId="0" applyFont="1" applyFill="1" applyBorder="1" applyProtection="1">
      <protection locked="0"/>
    </xf>
    <xf numFmtId="0" fontId="1" fillId="0" borderId="8" xfId="0" applyFont="1" applyFill="1" applyBorder="1" applyAlignment="1" applyProtection="1">
      <alignment horizontal="right"/>
      <protection locked="0"/>
    </xf>
    <xf numFmtId="0" fontId="1" fillId="4" borderId="6" xfId="0" applyFont="1" applyFill="1" applyBorder="1" applyAlignment="1" applyProtection="1">
      <protection locked="0"/>
    </xf>
    <xf numFmtId="0" fontId="1" fillId="0" borderId="11" xfId="0" applyFont="1" applyBorder="1" applyProtection="1"/>
    <xf numFmtId="0" fontId="1" fillId="0" borderId="12" xfId="0" applyFont="1" applyBorder="1" applyAlignment="1" applyProtection="1"/>
    <xf numFmtId="0" fontId="1" fillId="0" borderId="9" xfId="0" applyFont="1" applyBorder="1" applyProtection="1"/>
    <xf numFmtId="0" fontId="1" fillId="0" borderId="4" xfId="0" applyFont="1" applyBorder="1" applyAlignment="1" applyProtection="1"/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8" fillId="5" borderId="23" xfId="0" applyFont="1" applyFill="1" applyBorder="1" applyAlignment="1" applyProtection="1">
      <alignment vertical="center" wrapText="1"/>
      <protection locked="0"/>
    </xf>
    <xf numFmtId="0" fontId="8" fillId="5" borderId="19" xfId="0" applyFont="1" applyFill="1" applyBorder="1" applyAlignment="1" applyProtection="1">
      <alignment vertical="center" wrapText="1"/>
      <protection locked="0"/>
    </xf>
    <xf numFmtId="0" fontId="5" fillId="5" borderId="19" xfId="0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horizontal="left" vertical="center" wrapText="1"/>
      <protection locked="0"/>
    </xf>
    <xf numFmtId="0" fontId="8" fillId="0" borderId="29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left" wrapText="1"/>
      <protection locked="0"/>
    </xf>
    <xf numFmtId="0" fontId="8" fillId="0" borderId="14" xfId="0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8" fillId="5" borderId="25" xfId="0" applyFont="1" applyFill="1" applyBorder="1" applyAlignment="1" applyProtection="1">
      <alignment vertical="center" wrapText="1"/>
      <protection locked="0"/>
    </xf>
    <xf numFmtId="0" fontId="8" fillId="5" borderId="26" xfId="0" applyFont="1" applyFill="1" applyBorder="1" applyAlignment="1" applyProtection="1">
      <alignment vertical="center" wrapText="1"/>
      <protection locked="0"/>
    </xf>
    <xf numFmtId="0" fontId="8" fillId="5" borderId="27" xfId="0" applyFont="1" applyFill="1" applyBorder="1" applyAlignment="1" applyProtection="1">
      <alignment vertical="center" wrapText="1"/>
      <protection locked="0"/>
    </xf>
    <xf numFmtId="0" fontId="1" fillId="0" borderId="8" xfId="0" applyFont="1" applyBorder="1" applyAlignment="1" applyProtection="1">
      <alignment wrapText="1"/>
    </xf>
    <xf numFmtId="0" fontId="1" fillId="0" borderId="6" xfId="0" applyFont="1" applyBorder="1" applyAlignment="1" applyProtection="1">
      <alignment wrapText="1"/>
    </xf>
    <xf numFmtId="0" fontId="1" fillId="0" borderId="11" xfId="0" applyFont="1" applyBorder="1" applyAlignment="1" applyProtection="1">
      <alignment wrapText="1"/>
    </xf>
    <xf numFmtId="0" fontId="1" fillId="0" borderId="12" xfId="0" applyFont="1" applyBorder="1" applyAlignment="1" applyProtection="1">
      <alignment wrapText="1"/>
    </xf>
    <xf numFmtId="0" fontId="1" fillId="0" borderId="13" xfId="0" applyFont="1" applyBorder="1" applyAlignment="1" applyProtection="1">
      <alignment wrapText="1"/>
    </xf>
    <xf numFmtId="0" fontId="1" fillId="0" borderId="14" xfId="0" applyFont="1" applyBorder="1" applyAlignment="1" applyProtection="1">
      <alignment wrapText="1"/>
    </xf>
    <xf numFmtId="0" fontId="8" fillId="0" borderId="14" xfId="0" applyFont="1" applyFill="1" applyBorder="1" applyAlignment="1" applyProtection="1">
      <alignment horizontal="left" vertical="center" wrapText="1"/>
      <protection locked="0"/>
    </xf>
  </cellXfs>
  <cellStyles count="2">
    <cellStyle name="20 % - Akzent1" xfId="1" builtinId="30"/>
    <cellStyle name="Standard" xfId="0" builtinId="0"/>
  </cellStyles>
  <dxfs count="25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FF93"/>
      <color rgb="FFCEC4F2"/>
      <color rgb="FFFFFFC1"/>
      <color rgb="FFFFFF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4705350</xdr:colOff>
          <xdr:row>83</xdr:row>
          <xdr:rowOff>19050</xdr:rowOff>
        </xdr:from>
        <xdr:to>
          <xdr:col>2</xdr:col>
          <xdr:colOff>76200</xdr:colOff>
          <xdr:row>90</xdr:row>
          <xdr:rowOff>9525</xdr:rowOff>
        </xdr:to>
        <xdr:grpSp>
          <xdr:nvGrpSpPr>
            <xdr:cNvPr id="2" name="Gruppieren 1"/>
            <xdr:cNvGrpSpPr/>
          </xdr:nvGrpSpPr>
          <xdr:grpSpPr>
            <a:xfrm>
              <a:off x="5002530" y="19229070"/>
              <a:ext cx="720090" cy="1590675"/>
              <a:chOff x="4972050" y="19773900"/>
              <a:chExt cx="304800" cy="1590675"/>
            </a:xfrm>
          </xdr:grpSpPr>
          <xdr:sp macro="" textlink="">
            <xdr:nvSpPr>
              <xdr:cNvPr id="3121" name="Check Box 49" hidden="1">
                <a:extLst>
                  <a:ext uri="{63B3BB69-23CF-44E3-9099-C40C66FF867C}">
                    <a14:compatExt spid="_x0000_s3121"/>
                  </a:ext>
                </a:extLst>
              </xdr:cNvPr>
              <xdr:cNvSpPr/>
            </xdr:nvSpPr>
            <xdr:spPr bwMode="auto">
              <a:xfrm>
                <a:off x="4972050" y="197739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22" name="Check Box 50" hidden="1">
                <a:extLst>
                  <a:ext uri="{63B3BB69-23CF-44E3-9099-C40C66FF867C}">
                    <a14:compatExt spid="_x0000_s3122"/>
                  </a:ext>
                </a:extLst>
              </xdr:cNvPr>
              <xdr:cNvSpPr/>
            </xdr:nvSpPr>
            <xdr:spPr bwMode="auto">
              <a:xfrm>
                <a:off x="4972050" y="200025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23" name="Check Box 51" hidden="1">
                <a:extLst>
                  <a:ext uri="{63B3BB69-23CF-44E3-9099-C40C66FF867C}">
                    <a14:compatExt spid="_x0000_s3123"/>
                  </a:ext>
                </a:extLst>
              </xdr:cNvPr>
              <xdr:cNvSpPr/>
            </xdr:nvSpPr>
            <xdr:spPr bwMode="auto">
              <a:xfrm>
                <a:off x="4972050" y="202311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24" name="Check Box 52" hidden="1">
                <a:extLst>
                  <a:ext uri="{63B3BB69-23CF-44E3-9099-C40C66FF867C}">
                    <a14:compatExt spid="_x0000_s3124"/>
                  </a:ext>
                </a:extLst>
              </xdr:cNvPr>
              <xdr:cNvSpPr/>
            </xdr:nvSpPr>
            <xdr:spPr bwMode="auto">
              <a:xfrm>
                <a:off x="4972050" y="204597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25" name="Check Box 53" hidden="1">
                <a:extLst>
                  <a:ext uri="{63B3BB69-23CF-44E3-9099-C40C66FF867C}">
                    <a14:compatExt spid="_x0000_s3125"/>
                  </a:ext>
                </a:extLst>
              </xdr:cNvPr>
              <xdr:cNvSpPr/>
            </xdr:nvSpPr>
            <xdr:spPr bwMode="auto">
              <a:xfrm>
                <a:off x="4972050" y="206883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26" name="Check Box 54" hidden="1">
                <a:extLst>
                  <a:ext uri="{63B3BB69-23CF-44E3-9099-C40C66FF867C}">
                    <a14:compatExt spid="_x0000_s3126"/>
                  </a:ext>
                </a:extLst>
              </xdr:cNvPr>
              <xdr:cNvSpPr/>
            </xdr:nvSpPr>
            <xdr:spPr bwMode="auto">
              <a:xfrm>
                <a:off x="4972050" y="209169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28" name="Check Box 56" hidden="1">
                <a:extLst>
                  <a:ext uri="{63B3BB69-23CF-44E3-9099-C40C66FF867C}">
                    <a14:compatExt spid="_x0000_s3128"/>
                  </a:ext>
                </a:extLst>
              </xdr:cNvPr>
              <xdr:cNvSpPr/>
            </xdr:nvSpPr>
            <xdr:spPr bwMode="auto">
              <a:xfrm>
                <a:off x="4972050" y="211455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4705350</xdr:colOff>
          <xdr:row>56</xdr:row>
          <xdr:rowOff>9525</xdr:rowOff>
        </xdr:from>
        <xdr:to>
          <xdr:col>2</xdr:col>
          <xdr:colOff>228600</xdr:colOff>
          <xdr:row>71</xdr:row>
          <xdr:rowOff>9524</xdr:rowOff>
        </xdr:to>
        <xdr:grpSp>
          <xdr:nvGrpSpPr>
            <xdr:cNvPr id="4" name="Gruppieren 3"/>
            <xdr:cNvGrpSpPr/>
          </xdr:nvGrpSpPr>
          <xdr:grpSpPr>
            <a:xfrm>
              <a:off x="5002530" y="13047345"/>
              <a:ext cx="872490" cy="3428999"/>
              <a:chOff x="4943476" y="13830300"/>
              <a:chExt cx="504827" cy="3428999"/>
            </a:xfrm>
          </xdr:grpSpPr>
          <xdr:sp macro="" textlink="">
            <xdr:nvSpPr>
              <xdr:cNvPr id="3133" name="Check Box 61" hidden="1">
                <a:extLst>
                  <a:ext uri="{63B3BB69-23CF-44E3-9099-C40C66FF867C}">
                    <a14:compatExt spid="_x0000_s3133"/>
                  </a:ext>
                </a:extLst>
              </xdr:cNvPr>
              <xdr:cNvSpPr/>
            </xdr:nvSpPr>
            <xdr:spPr bwMode="auto">
              <a:xfrm>
                <a:off x="4972051" y="13830300"/>
                <a:ext cx="38100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40" name="Check Box 68" hidden="1">
                <a:extLst>
                  <a:ext uri="{63B3BB69-23CF-44E3-9099-C40C66FF867C}">
                    <a14:compatExt spid="_x0000_s3140"/>
                  </a:ext>
                </a:extLst>
              </xdr:cNvPr>
              <xdr:cNvSpPr/>
            </xdr:nvSpPr>
            <xdr:spPr bwMode="auto">
              <a:xfrm>
                <a:off x="4972050" y="14297025"/>
                <a:ext cx="3238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41" name="Check Box 69" hidden="1">
                <a:extLst>
                  <a:ext uri="{63B3BB69-23CF-44E3-9099-C40C66FF867C}">
                    <a14:compatExt spid="_x0000_s3141"/>
                  </a:ext>
                </a:extLst>
              </xdr:cNvPr>
              <xdr:cNvSpPr/>
            </xdr:nvSpPr>
            <xdr:spPr bwMode="auto">
              <a:xfrm>
                <a:off x="4972051" y="14535150"/>
                <a:ext cx="36195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42" name="Check Box 70" hidden="1">
                <a:extLst>
                  <a:ext uri="{63B3BB69-23CF-44E3-9099-C40C66FF867C}">
                    <a14:compatExt spid="_x0000_s3142"/>
                  </a:ext>
                </a:extLst>
              </xdr:cNvPr>
              <xdr:cNvSpPr/>
            </xdr:nvSpPr>
            <xdr:spPr bwMode="auto">
              <a:xfrm>
                <a:off x="4972051" y="14754225"/>
                <a:ext cx="428624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43" name="Check Box 71" hidden="1">
                <a:extLst>
                  <a:ext uri="{63B3BB69-23CF-44E3-9099-C40C66FF867C}">
                    <a14:compatExt spid="_x0000_s3143"/>
                  </a:ext>
                </a:extLst>
              </xdr:cNvPr>
              <xdr:cNvSpPr/>
            </xdr:nvSpPr>
            <xdr:spPr bwMode="auto">
              <a:xfrm>
                <a:off x="4962526" y="14982825"/>
                <a:ext cx="4000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44" name="Check Box 72" hidden="1">
                <a:extLst>
                  <a:ext uri="{63B3BB69-23CF-44E3-9099-C40C66FF867C}">
                    <a14:compatExt spid="_x0000_s3144"/>
                  </a:ext>
                </a:extLst>
              </xdr:cNvPr>
              <xdr:cNvSpPr/>
            </xdr:nvSpPr>
            <xdr:spPr bwMode="auto">
              <a:xfrm>
                <a:off x="4962528" y="15211425"/>
                <a:ext cx="485775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45" name="Check Box 73" hidden="1">
                <a:extLst>
                  <a:ext uri="{63B3BB69-23CF-44E3-9099-C40C66FF867C}">
                    <a14:compatExt spid="_x0000_s3145"/>
                  </a:ext>
                </a:extLst>
              </xdr:cNvPr>
              <xdr:cNvSpPr/>
            </xdr:nvSpPr>
            <xdr:spPr bwMode="auto">
              <a:xfrm>
                <a:off x="4962526" y="15440024"/>
                <a:ext cx="4762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46" name="Check Box 74" hidden="1">
                <a:extLst>
                  <a:ext uri="{63B3BB69-23CF-44E3-9099-C40C66FF867C}">
                    <a14:compatExt spid="_x0000_s3146"/>
                  </a:ext>
                </a:extLst>
              </xdr:cNvPr>
              <xdr:cNvSpPr/>
            </xdr:nvSpPr>
            <xdr:spPr bwMode="auto">
              <a:xfrm>
                <a:off x="4953001" y="15659099"/>
                <a:ext cx="47625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47" name="Check Box 75" hidden="1">
                <a:extLst>
                  <a:ext uri="{63B3BB69-23CF-44E3-9099-C40C66FF867C}">
                    <a14:compatExt spid="_x0000_s3147"/>
                  </a:ext>
                </a:extLst>
              </xdr:cNvPr>
              <xdr:cNvSpPr/>
            </xdr:nvSpPr>
            <xdr:spPr bwMode="auto">
              <a:xfrm>
                <a:off x="4953001" y="15897224"/>
                <a:ext cx="4762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48" name="Check Box 76" hidden="1">
                <a:extLst>
                  <a:ext uri="{63B3BB69-23CF-44E3-9099-C40C66FF867C}">
                    <a14:compatExt spid="_x0000_s3148"/>
                  </a:ext>
                </a:extLst>
              </xdr:cNvPr>
              <xdr:cNvSpPr/>
            </xdr:nvSpPr>
            <xdr:spPr bwMode="auto">
              <a:xfrm>
                <a:off x="4953000" y="16144875"/>
                <a:ext cx="37147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49" name="Check Box 77" hidden="1">
                <a:extLst>
                  <a:ext uri="{63B3BB69-23CF-44E3-9099-C40C66FF867C}">
                    <a14:compatExt spid="_x0000_s3149"/>
                  </a:ext>
                </a:extLst>
              </xdr:cNvPr>
              <xdr:cNvSpPr/>
            </xdr:nvSpPr>
            <xdr:spPr bwMode="auto">
              <a:xfrm>
                <a:off x="4953000" y="16354425"/>
                <a:ext cx="485775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50" name="Check Box 78" hidden="1">
                <a:extLst>
                  <a:ext uri="{63B3BB69-23CF-44E3-9099-C40C66FF867C}">
                    <a14:compatExt spid="_x0000_s3150"/>
                  </a:ext>
                </a:extLst>
              </xdr:cNvPr>
              <xdr:cNvSpPr/>
            </xdr:nvSpPr>
            <xdr:spPr bwMode="auto">
              <a:xfrm>
                <a:off x="4953001" y="16583025"/>
                <a:ext cx="3429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51" name="Check Box 79" hidden="1">
                <a:extLst>
                  <a:ext uri="{63B3BB69-23CF-44E3-9099-C40C66FF867C}">
                    <a14:compatExt spid="_x0000_s3151"/>
                  </a:ext>
                </a:extLst>
              </xdr:cNvPr>
              <xdr:cNvSpPr/>
            </xdr:nvSpPr>
            <xdr:spPr bwMode="auto">
              <a:xfrm>
                <a:off x="4943476" y="16802099"/>
                <a:ext cx="371475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52" name="Check Box 80" hidden="1">
                <a:extLst>
                  <a:ext uri="{63B3BB69-23CF-44E3-9099-C40C66FF867C}">
                    <a14:compatExt spid="_x0000_s3152"/>
                  </a:ext>
                </a:extLst>
              </xdr:cNvPr>
              <xdr:cNvSpPr/>
            </xdr:nvSpPr>
            <xdr:spPr bwMode="auto">
              <a:xfrm>
                <a:off x="4943480" y="17040224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4705350</xdr:colOff>
          <xdr:row>83</xdr:row>
          <xdr:rowOff>19050</xdr:rowOff>
        </xdr:from>
        <xdr:to>
          <xdr:col>2</xdr:col>
          <xdr:colOff>76200</xdr:colOff>
          <xdr:row>90</xdr:row>
          <xdr:rowOff>9525</xdr:rowOff>
        </xdr:to>
        <xdr:grpSp>
          <xdr:nvGrpSpPr>
            <xdr:cNvPr id="26" name="Gruppieren 25"/>
            <xdr:cNvGrpSpPr/>
          </xdr:nvGrpSpPr>
          <xdr:grpSpPr>
            <a:xfrm>
              <a:off x="5002530" y="19229070"/>
              <a:ext cx="720090" cy="1590675"/>
              <a:chOff x="4972050" y="19773967"/>
              <a:chExt cx="304800" cy="1590676"/>
            </a:xfrm>
          </xdr:grpSpPr>
          <xdr:sp macro="" textlink="">
            <xdr:nvSpPr>
              <xdr:cNvPr id="3153" name="Check Box 81" hidden="1">
                <a:extLst>
                  <a:ext uri="{63B3BB69-23CF-44E3-9099-C40C66FF867C}">
                    <a14:compatExt spid="_x0000_s3153"/>
                  </a:ext>
                </a:extLst>
              </xdr:cNvPr>
              <xdr:cNvSpPr/>
            </xdr:nvSpPr>
            <xdr:spPr bwMode="auto">
              <a:xfrm>
                <a:off x="4972050" y="19773967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54" name="Check Box 82" hidden="1">
                <a:extLst>
                  <a:ext uri="{63B3BB69-23CF-44E3-9099-C40C66FF867C}">
                    <a14:compatExt spid="_x0000_s3154"/>
                  </a:ext>
                </a:extLst>
              </xdr:cNvPr>
              <xdr:cNvSpPr/>
            </xdr:nvSpPr>
            <xdr:spPr bwMode="auto">
              <a:xfrm>
                <a:off x="4972050" y="200025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55" name="Check Box 83" hidden="1">
                <a:extLst>
                  <a:ext uri="{63B3BB69-23CF-44E3-9099-C40C66FF867C}">
                    <a14:compatExt spid="_x0000_s3155"/>
                  </a:ext>
                </a:extLst>
              </xdr:cNvPr>
              <xdr:cNvSpPr/>
            </xdr:nvSpPr>
            <xdr:spPr bwMode="auto">
              <a:xfrm>
                <a:off x="4972050" y="20231099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56" name="Check Box 84" hidden="1">
                <a:extLst>
                  <a:ext uri="{63B3BB69-23CF-44E3-9099-C40C66FF867C}">
                    <a14:compatExt spid="_x0000_s3156"/>
                  </a:ext>
                </a:extLst>
              </xdr:cNvPr>
              <xdr:cNvSpPr/>
            </xdr:nvSpPr>
            <xdr:spPr bwMode="auto">
              <a:xfrm>
                <a:off x="4972050" y="204597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57" name="Check Box 85" hidden="1">
                <a:extLst>
                  <a:ext uri="{63B3BB69-23CF-44E3-9099-C40C66FF867C}">
                    <a14:compatExt spid="_x0000_s3157"/>
                  </a:ext>
                </a:extLst>
              </xdr:cNvPr>
              <xdr:cNvSpPr/>
            </xdr:nvSpPr>
            <xdr:spPr bwMode="auto">
              <a:xfrm>
                <a:off x="4972050" y="206883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58" name="Check Box 86" hidden="1">
                <a:extLst>
                  <a:ext uri="{63B3BB69-23CF-44E3-9099-C40C66FF867C}">
                    <a14:compatExt spid="_x0000_s3158"/>
                  </a:ext>
                </a:extLst>
              </xdr:cNvPr>
              <xdr:cNvSpPr/>
            </xdr:nvSpPr>
            <xdr:spPr bwMode="auto">
              <a:xfrm>
                <a:off x="4972050" y="209169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59" name="Check Box 87" hidden="1">
                <a:extLst>
                  <a:ext uri="{63B3BB69-23CF-44E3-9099-C40C66FF867C}">
                    <a14:compatExt spid="_x0000_s3159"/>
                  </a:ext>
                </a:extLst>
              </xdr:cNvPr>
              <xdr:cNvSpPr/>
            </xdr:nvSpPr>
            <xdr:spPr bwMode="auto">
              <a:xfrm>
                <a:off x="4972050" y="21145568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4732020</xdr:colOff>
          <xdr:row>57</xdr:row>
          <xdr:rowOff>22860</xdr:rowOff>
        </xdr:from>
        <xdr:to>
          <xdr:col>2</xdr:col>
          <xdr:colOff>76200</xdr:colOff>
          <xdr:row>58</xdr:row>
          <xdr:rowOff>38100</xdr:rowOff>
        </xdr:to>
        <xdr:sp macro="" textlink="">
          <xdr:nvSpPr>
            <xdr:cNvPr id="3162" name="Check Box 90" hidden="1">
              <a:extLst>
                <a:ext uri="{63B3BB69-23CF-44E3-9099-C40C66FF867C}">
                  <a14:compatExt spid="_x0000_s3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118</xdr:row>
          <xdr:rowOff>0</xdr:rowOff>
        </xdr:from>
        <xdr:to>
          <xdr:col>0</xdr:col>
          <xdr:colOff>289560</xdr:colOff>
          <xdr:row>118</xdr:row>
          <xdr:rowOff>228600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122</xdr:row>
          <xdr:rowOff>22860</xdr:rowOff>
        </xdr:from>
        <xdr:to>
          <xdr:col>0</xdr:col>
          <xdr:colOff>289560</xdr:colOff>
          <xdr:row>123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128</xdr:row>
          <xdr:rowOff>0</xdr:rowOff>
        </xdr:from>
        <xdr:to>
          <xdr:col>0</xdr:col>
          <xdr:colOff>289560</xdr:colOff>
          <xdr:row>129</xdr:row>
          <xdr:rowOff>60960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128</xdr:row>
          <xdr:rowOff>22860</xdr:rowOff>
        </xdr:from>
        <xdr:to>
          <xdr:col>0</xdr:col>
          <xdr:colOff>289560</xdr:colOff>
          <xdr:row>129</xdr:row>
          <xdr:rowOff>68580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128</xdr:row>
          <xdr:rowOff>22860</xdr:rowOff>
        </xdr:from>
        <xdr:to>
          <xdr:col>0</xdr:col>
          <xdr:colOff>289560</xdr:colOff>
          <xdr:row>129</xdr:row>
          <xdr:rowOff>68580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116</xdr:row>
          <xdr:rowOff>22860</xdr:rowOff>
        </xdr:from>
        <xdr:to>
          <xdr:col>0</xdr:col>
          <xdr:colOff>289560</xdr:colOff>
          <xdr:row>117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116</xdr:row>
          <xdr:rowOff>22860</xdr:rowOff>
        </xdr:from>
        <xdr:to>
          <xdr:col>0</xdr:col>
          <xdr:colOff>289560</xdr:colOff>
          <xdr:row>116</xdr:row>
          <xdr:rowOff>236220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128</xdr:row>
          <xdr:rowOff>0</xdr:rowOff>
        </xdr:from>
        <xdr:to>
          <xdr:col>0</xdr:col>
          <xdr:colOff>289560</xdr:colOff>
          <xdr:row>129</xdr:row>
          <xdr:rowOff>60960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128</xdr:row>
          <xdr:rowOff>0</xdr:rowOff>
        </xdr:from>
        <xdr:to>
          <xdr:col>0</xdr:col>
          <xdr:colOff>289560</xdr:colOff>
          <xdr:row>129</xdr:row>
          <xdr:rowOff>38100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126</xdr:row>
          <xdr:rowOff>22860</xdr:rowOff>
        </xdr:from>
        <xdr:to>
          <xdr:col>0</xdr:col>
          <xdr:colOff>289560</xdr:colOff>
          <xdr:row>127</xdr:row>
          <xdr:rowOff>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126</xdr:row>
          <xdr:rowOff>22860</xdr:rowOff>
        </xdr:from>
        <xdr:to>
          <xdr:col>0</xdr:col>
          <xdr:colOff>289560</xdr:colOff>
          <xdr:row>126</xdr:row>
          <xdr:rowOff>236220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4705350</xdr:colOff>
          <xdr:row>85</xdr:row>
          <xdr:rowOff>19050</xdr:rowOff>
        </xdr:from>
        <xdr:to>
          <xdr:col>2</xdr:col>
          <xdr:colOff>76200</xdr:colOff>
          <xdr:row>92</xdr:row>
          <xdr:rowOff>9525</xdr:rowOff>
        </xdr:to>
        <xdr:grpSp>
          <xdr:nvGrpSpPr>
            <xdr:cNvPr id="2" name="Gruppieren 1"/>
            <xdr:cNvGrpSpPr/>
          </xdr:nvGrpSpPr>
          <xdr:grpSpPr>
            <a:xfrm>
              <a:off x="5002530" y="19686270"/>
              <a:ext cx="720090" cy="1590675"/>
              <a:chOff x="4972050" y="19773900"/>
              <a:chExt cx="304800" cy="1590675"/>
            </a:xfrm>
          </xdr:grpSpPr>
          <xdr:sp macro="" textlink="">
            <xdr:nvSpPr>
              <xdr:cNvPr id="13313" name="Check Box 1" hidden="1">
                <a:extLst>
                  <a:ext uri="{63B3BB69-23CF-44E3-9099-C40C66FF867C}">
                    <a14:compatExt spid="_x0000_s13313"/>
                  </a:ext>
                </a:extLst>
              </xdr:cNvPr>
              <xdr:cNvSpPr/>
            </xdr:nvSpPr>
            <xdr:spPr bwMode="auto">
              <a:xfrm>
                <a:off x="4972050" y="197739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14" name="Check Box 2" hidden="1">
                <a:extLst>
                  <a:ext uri="{63B3BB69-23CF-44E3-9099-C40C66FF867C}">
                    <a14:compatExt spid="_x0000_s13314"/>
                  </a:ext>
                </a:extLst>
              </xdr:cNvPr>
              <xdr:cNvSpPr/>
            </xdr:nvSpPr>
            <xdr:spPr bwMode="auto">
              <a:xfrm>
                <a:off x="4972050" y="200025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15" name="Check Box 3" hidden="1">
                <a:extLst>
                  <a:ext uri="{63B3BB69-23CF-44E3-9099-C40C66FF867C}">
                    <a14:compatExt spid="_x0000_s13315"/>
                  </a:ext>
                </a:extLst>
              </xdr:cNvPr>
              <xdr:cNvSpPr/>
            </xdr:nvSpPr>
            <xdr:spPr bwMode="auto">
              <a:xfrm>
                <a:off x="4972050" y="202311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16" name="Check Box 4" hidden="1">
                <a:extLst>
                  <a:ext uri="{63B3BB69-23CF-44E3-9099-C40C66FF867C}">
                    <a14:compatExt spid="_x0000_s13316"/>
                  </a:ext>
                </a:extLst>
              </xdr:cNvPr>
              <xdr:cNvSpPr/>
            </xdr:nvSpPr>
            <xdr:spPr bwMode="auto">
              <a:xfrm>
                <a:off x="4972050" y="204597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17" name="Check Box 5" hidden="1">
                <a:extLst>
                  <a:ext uri="{63B3BB69-23CF-44E3-9099-C40C66FF867C}">
                    <a14:compatExt spid="_x0000_s13317"/>
                  </a:ext>
                </a:extLst>
              </xdr:cNvPr>
              <xdr:cNvSpPr/>
            </xdr:nvSpPr>
            <xdr:spPr bwMode="auto">
              <a:xfrm>
                <a:off x="4972050" y="206883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18" name="Check Box 6" hidden="1">
                <a:extLst>
                  <a:ext uri="{63B3BB69-23CF-44E3-9099-C40C66FF867C}">
                    <a14:compatExt spid="_x0000_s13318"/>
                  </a:ext>
                </a:extLst>
              </xdr:cNvPr>
              <xdr:cNvSpPr/>
            </xdr:nvSpPr>
            <xdr:spPr bwMode="auto">
              <a:xfrm>
                <a:off x="4972050" y="209169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19" name="Check Box 7" hidden="1">
                <a:extLst>
                  <a:ext uri="{63B3BB69-23CF-44E3-9099-C40C66FF867C}">
                    <a14:compatExt spid="_x0000_s13319"/>
                  </a:ext>
                </a:extLst>
              </xdr:cNvPr>
              <xdr:cNvSpPr/>
            </xdr:nvSpPr>
            <xdr:spPr bwMode="auto">
              <a:xfrm>
                <a:off x="4972050" y="211455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4720590</xdr:colOff>
          <xdr:row>55</xdr:row>
          <xdr:rowOff>207645</xdr:rowOff>
        </xdr:from>
        <xdr:to>
          <xdr:col>2</xdr:col>
          <xdr:colOff>243840</xdr:colOff>
          <xdr:row>70</xdr:row>
          <xdr:rowOff>207644</xdr:rowOff>
        </xdr:to>
        <xdr:grpSp>
          <xdr:nvGrpSpPr>
            <xdr:cNvPr id="10" name="Gruppieren 9"/>
            <xdr:cNvGrpSpPr/>
          </xdr:nvGrpSpPr>
          <xdr:grpSpPr>
            <a:xfrm>
              <a:off x="5017762" y="13016865"/>
              <a:ext cx="872489" cy="3428999"/>
              <a:chOff x="4943477" y="13830300"/>
              <a:chExt cx="504836" cy="3428999"/>
            </a:xfrm>
          </xdr:grpSpPr>
          <xdr:sp macro="" textlink="">
            <xdr:nvSpPr>
              <xdr:cNvPr id="13320" name="Check Box 8" hidden="1">
                <a:extLst>
                  <a:ext uri="{63B3BB69-23CF-44E3-9099-C40C66FF867C}">
                    <a14:compatExt spid="_x0000_s13320"/>
                  </a:ext>
                </a:extLst>
              </xdr:cNvPr>
              <xdr:cNvSpPr/>
            </xdr:nvSpPr>
            <xdr:spPr bwMode="auto">
              <a:xfrm>
                <a:off x="4972051" y="13830300"/>
                <a:ext cx="38100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21" name="Check Box 9" hidden="1">
                <a:extLst>
                  <a:ext uri="{63B3BB69-23CF-44E3-9099-C40C66FF867C}">
                    <a14:compatExt spid="_x0000_s13321"/>
                  </a:ext>
                </a:extLst>
              </xdr:cNvPr>
              <xdr:cNvSpPr/>
            </xdr:nvSpPr>
            <xdr:spPr bwMode="auto">
              <a:xfrm>
                <a:off x="4972050" y="14077950"/>
                <a:ext cx="3333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22" name="Check Box 10" hidden="1">
                <a:extLst>
                  <a:ext uri="{63B3BB69-23CF-44E3-9099-C40C66FF867C}">
                    <a14:compatExt spid="_x0000_s13322"/>
                  </a:ext>
                </a:extLst>
              </xdr:cNvPr>
              <xdr:cNvSpPr/>
            </xdr:nvSpPr>
            <xdr:spPr bwMode="auto">
              <a:xfrm>
                <a:off x="4972050" y="14297025"/>
                <a:ext cx="3238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23" name="Check Box 11" hidden="1">
                <a:extLst>
                  <a:ext uri="{63B3BB69-23CF-44E3-9099-C40C66FF867C}">
                    <a14:compatExt spid="_x0000_s13323"/>
                  </a:ext>
                </a:extLst>
              </xdr:cNvPr>
              <xdr:cNvSpPr/>
            </xdr:nvSpPr>
            <xdr:spPr bwMode="auto">
              <a:xfrm>
                <a:off x="4972051" y="14535150"/>
                <a:ext cx="36195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24" name="Check Box 12" hidden="1">
                <a:extLst>
                  <a:ext uri="{63B3BB69-23CF-44E3-9099-C40C66FF867C}">
                    <a14:compatExt spid="_x0000_s13324"/>
                  </a:ext>
                </a:extLst>
              </xdr:cNvPr>
              <xdr:cNvSpPr/>
            </xdr:nvSpPr>
            <xdr:spPr bwMode="auto">
              <a:xfrm>
                <a:off x="4972051" y="14754225"/>
                <a:ext cx="428624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25" name="Check Box 13" hidden="1">
                <a:extLst>
                  <a:ext uri="{63B3BB69-23CF-44E3-9099-C40C66FF867C}">
                    <a14:compatExt spid="_x0000_s13325"/>
                  </a:ext>
                </a:extLst>
              </xdr:cNvPr>
              <xdr:cNvSpPr/>
            </xdr:nvSpPr>
            <xdr:spPr bwMode="auto">
              <a:xfrm>
                <a:off x="4962526" y="14982825"/>
                <a:ext cx="4000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26" name="Check Box 14" hidden="1">
                <a:extLst>
                  <a:ext uri="{63B3BB69-23CF-44E3-9099-C40C66FF867C}">
                    <a14:compatExt spid="_x0000_s13326"/>
                  </a:ext>
                </a:extLst>
              </xdr:cNvPr>
              <xdr:cNvSpPr/>
            </xdr:nvSpPr>
            <xdr:spPr bwMode="auto">
              <a:xfrm>
                <a:off x="4962538" y="15211425"/>
                <a:ext cx="485775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27" name="Check Box 15" hidden="1">
                <a:extLst>
                  <a:ext uri="{63B3BB69-23CF-44E3-9099-C40C66FF867C}">
                    <a14:compatExt spid="_x0000_s13327"/>
                  </a:ext>
                </a:extLst>
              </xdr:cNvPr>
              <xdr:cNvSpPr/>
            </xdr:nvSpPr>
            <xdr:spPr bwMode="auto">
              <a:xfrm>
                <a:off x="4962526" y="15440024"/>
                <a:ext cx="4762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28" name="Check Box 16" hidden="1">
                <a:extLst>
                  <a:ext uri="{63B3BB69-23CF-44E3-9099-C40C66FF867C}">
                    <a14:compatExt spid="_x0000_s13328"/>
                  </a:ext>
                </a:extLst>
              </xdr:cNvPr>
              <xdr:cNvSpPr/>
            </xdr:nvSpPr>
            <xdr:spPr bwMode="auto">
              <a:xfrm>
                <a:off x="4953001" y="15659099"/>
                <a:ext cx="47625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29" name="Check Box 17" hidden="1">
                <a:extLst>
                  <a:ext uri="{63B3BB69-23CF-44E3-9099-C40C66FF867C}">
                    <a14:compatExt spid="_x0000_s13329"/>
                  </a:ext>
                </a:extLst>
              </xdr:cNvPr>
              <xdr:cNvSpPr/>
            </xdr:nvSpPr>
            <xdr:spPr bwMode="auto">
              <a:xfrm>
                <a:off x="4953001" y="15897224"/>
                <a:ext cx="4762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30" name="Check Box 18" hidden="1">
                <a:extLst>
                  <a:ext uri="{63B3BB69-23CF-44E3-9099-C40C66FF867C}">
                    <a14:compatExt spid="_x0000_s13330"/>
                  </a:ext>
                </a:extLst>
              </xdr:cNvPr>
              <xdr:cNvSpPr/>
            </xdr:nvSpPr>
            <xdr:spPr bwMode="auto">
              <a:xfrm>
                <a:off x="4953000" y="16144875"/>
                <a:ext cx="37147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31" name="Check Box 19" hidden="1">
                <a:extLst>
                  <a:ext uri="{63B3BB69-23CF-44E3-9099-C40C66FF867C}">
                    <a14:compatExt spid="_x0000_s13331"/>
                  </a:ext>
                </a:extLst>
              </xdr:cNvPr>
              <xdr:cNvSpPr/>
            </xdr:nvSpPr>
            <xdr:spPr bwMode="auto">
              <a:xfrm>
                <a:off x="4953000" y="16354425"/>
                <a:ext cx="485775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32" name="Check Box 20" hidden="1">
                <a:extLst>
                  <a:ext uri="{63B3BB69-23CF-44E3-9099-C40C66FF867C}">
                    <a14:compatExt spid="_x0000_s13332"/>
                  </a:ext>
                </a:extLst>
              </xdr:cNvPr>
              <xdr:cNvSpPr/>
            </xdr:nvSpPr>
            <xdr:spPr bwMode="auto">
              <a:xfrm>
                <a:off x="4953001" y="16583025"/>
                <a:ext cx="3429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33" name="Check Box 21" hidden="1">
                <a:extLst>
                  <a:ext uri="{63B3BB69-23CF-44E3-9099-C40C66FF867C}">
                    <a14:compatExt spid="_x0000_s13333"/>
                  </a:ext>
                </a:extLst>
              </xdr:cNvPr>
              <xdr:cNvSpPr/>
            </xdr:nvSpPr>
            <xdr:spPr bwMode="auto">
              <a:xfrm>
                <a:off x="4943477" y="16802099"/>
                <a:ext cx="371475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34" name="Check Box 22" hidden="1">
                <a:extLst>
                  <a:ext uri="{63B3BB69-23CF-44E3-9099-C40C66FF867C}">
                    <a14:compatExt spid="_x0000_s13334"/>
                  </a:ext>
                </a:extLst>
              </xdr:cNvPr>
              <xdr:cNvSpPr/>
            </xdr:nvSpPr>
            <xdr:spPr bwMode="auto">
              <a:xfrm>
                <a:off x="4943480" y="17040224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4705350</xdr:colOff>
          <xdr:row>85</xdr:row>
          <xdr:rowOff>19050</xdr:rowOff>
        </xdr:from>
        <xdr:to>
          <xdr:col>2</xdr:col>
          <xdr:colOff>76200</xdr:colOff>
          <xdr:row>92</xdr:row>
          <xdr:rowOff>9525</xdr:rowOff>
        </xdr:to>
        <xdr:grpSp>
          <xdr:nvGrpSpPr>
            <xdr:cNvPr id="26" name="Gruppieren 25"/>
            <xdr:cNvGrpSpPr/>
          </xdr:nvGrpSpPr>
          <xdr:grpSpPr>
            <a:xfrm>
              <a:off x="5002530" y="19686272"/>
              <a:ext cx="720090" cy="1590675"/>
              <a:chOff x="4972050" y="19773967"/>
              <a:chExt cx="304800" cy="1590676"/>
            </a:xfrm>
          </xdr:grpSpPr>
          <xdr:sp macro="" textlink="">
            <xdr:nvSpPr>
              <xdr:cNvPr id="13335" name="Check Box 23" hidden="1">
                <a:extLst>
                  <a:ext uri="{63B3BB69-23CF-44E3-9099-C40C66FF867C}">
                    <a14:compatExt spid="_x0000_s13335"/>
                  </a:ext>
                </a:extLst>
              </xdr:cNvPr>
              <xdr:cNvSpPr/>
            </xdr:nvSpPr>
            <xdr:spPr bwMode="auto">
              <a:xfrm>
                <a:off x="4972050" y="19773967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36" name="Check Box 24" hidden="1">
                <a:extLst>
                  <a:ext uri="{63B3BB69-23CF-44E3-9099-C40C66FF867C}">
                    <a14:compatExt spid="_x0000_s13336"/>
                  </a:ext>
                </a:extLst>
              </xdr:cNvPr>
              <xdr:cNvSpPr/>
            </xdr:nvSpPr>
            <xdr:spPr bwMode="auto">
              <a:xfrm>
                <a:off x="4972050" y="200025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37" name="Check Box 25" hidden="1">
                <a:extLst>
                  <a:ext uri="{63B3BB69-23CF-44E3-9099-C40C66FF867C}">
                    <a14:compatExt spid="_x0000_s13337"/>
                  </a:ext>
                </a:extLst>
              </xdr:cNvPr>
              <xdr:cNvSpPr/>
            </xdr:nvSpPr>
            <xdr:spPr bwMode="auto">
              <a:xfrm>
                <a:off x="4972050" y="20231099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38" name="Check Box 26" hidden="1">
                <a:extLst>
                  <a:ext uri="{63B3BB69-23CF-44E3-9099-C40C66FF867C}">
                    <a14:compatExt spid="_x0000_s13338"/>
                  </a:ext>
                </a:extLst>
              </xdr:cNvPr>
              <xdr:cNvSpPr/>
            </xdr:nvSpPr>
            <xdr:spPr bwMode="auto">
              <a:xfrm>
                <a:off x="4972050" y="204597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39" name="Check Box 27" hidden="1">
                <a:extLst>
                  <a:ext uri="{63B3BB69-23CF-44E3-9099-C40C66FF867C}">
                    <a14:compatExt spid="_x0000_s13339"/>
                  </a:ext>
                </a:extLst>
              </xdr:cNvPr>
              <xdr:cNvSpPr/>
            </xdr:nvSpPr>
            <xdr:spPr bwMode="auto">
              <a:xfrm>
                <a:off x="4972050" y="206883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40" name="Check Box 28" hidden="1">
                <a:extLst>
                  <a:ext uri="{63B3BB69-23CF-44E3-9099-C40C66FF867C}">
                    <a14:compatExt spid="_x0000_s13340"/>
                  </a:ext>
                </a:extLst>
              </xdr:cNvPr>
              <xdr:cNvSpPr/>
            </xdr:nvSpPr>
            <xdr:spPr bwMode="auto">
              <a:xfrm>
                <a:off x="4972050" y="209169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41" name="Check Box 29" hidden="1">
                <a:extLst>
                  <a:ext uri="{63B3BB69-23CF-44E3-9099-C40C66FF867C}">
                    <a14:compatExt spid="_x0000_s13341"/>
                  </a:ext>
                </a:extLst>
              </xdr:cNvPr>
              <xdr:cNvSpPr/>
            </xdr:nvSpPr>
            <xdr:spPr bwMode="auto">
              <a:xfrm>
                <a:off x="4972050" y="21145568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4705350</xdr:colOff>
          <xdr:row>83</xdr:row>
          <xdr:rowOff>19050</xdr:rowOff>
        </xdr:from>
        <xdr:to>
          <xdr:col>2</xdr:col>
          <xdr:colOff>76200</xdr:colOff>
          <xdr:row>90</xdr:row>
          <xdr:rowOff>9525</xdr:rowOff>
        </xdr:to>
        <xdr:grpSp>
          <xdr:nvGrpSpPr>
            <xdr:cNvPr id="66" name="Gruppieren 65"/>
            <xdr:cNvGrpSpPr/>
          </xdr:nvGrpSpPr>
          <xdr:grpSpPr>
            <a:xfrm>
              <a:off x="5002530" y="19229070"/>
              <a:ext cx="720090" cy="1590675"/>
              <a:chOff x="4972050" y="19773900"/>
              <a:chExt cx="304800" cy="1590675"/>
            </a:xfrm>
          </xdr:grpSpPr>
          <xdr:sp macro="" textlink="">
            <xdr:nvSpPr>
              <xdr:cNvPr id="13373" name="Check Box 61" hidden="1">
                <a:extLst>
                  <a:ext uri="{63B3BB69-23CF-44E3-9099-C40C66FF867C}">
                    <a14:compatExt spid="_x0000_s13373"/>
                  </a:ext>
                </a:extLst>
              </xdr:cNvPr>
              <xdr:cNvSpPr/>
            </xdr:nvSpPr>
            <xdr:spPr bwMode="auto">
              <a:xfrm>
                <a:off x="4972050" y="197739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74" name="Check Box 62" hidden="1">
                <a:extLst>
                  <a:ext uri="{63B3BB69-23CF-44E3-9099-C40C66FF867C}">
                    <a14:compatExt spid="_x0000_s13374"/>
                  </a:ext>
                </a:extLst>
              </xdr:cNvPr>
              <xdr:cNvSpPr/>
            </xdr:nvSpPr>
            <xdr:spPr bwMode="auto">
              <a:xfrm>
                <a:off x="4972050" y="200025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75" name="Check Box 63" hidden="1">
                <a:extLst>
                  <a:ext uri="{63B3BB69-23CF-44E3-9099-C40C66FF867C}">
                    <a14:compatExt spid="_x0000_s13375"/>
                  </a:ext>
                </a:extLst>
              </xdr:cNvPr>
              <xdr:cNvSpPr/>
            </xdr:nvSpPr>
            <xdr:spPr bwMode="auto">
              <a:xfrm>
                <a:off x="4972050" y="202311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76" name="Check Box 64" hidden="1">
                <a:extLst>
                  <a:ext uri="{63B3BB69-23CF-44E3-9099-C40C66FF867C}">
                    <a14:compatExt spid="_x0000_s13376"/>
                  </a:ext>
                </a:extLst>
              </xdr:cNvPr>
              <xdr:cNvSpPr/>
            </xdr:nvSpPr>
            <xdr:spPr bwMode="auto">
              <a:xfrm>
                <a:off x="4972050" y="204597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77" name="Check Box 65" hidden="1">
                <a:extLst>
                  <a:ext uri="{63B3BB69-23CF-44E3-9099-C40C66FF867C}">
                    <a14:compatExt spid="_x0000_s13377"/>
                  </a:ext>
                </a:extLst>
              </xdr:cNvPr>
              <xdr:cNvSpPr/>
            </xdr:nvSpPr>
            <xdr:spPr bwMode="auto">
              <a:xfrm>
                <a:off x="4972050" y="206883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78" name="Check Box 66" hidden="1">
                <a:extLst>
                  <a:ext uri="{63B3BB69-23CF-44E3-9099-C40C66FF867C}">
                    <a14:compatExt spid="_x0000_s13378"/>
                  </a:ext>
                </a:extLst>
              </xdr:cNvPr>
              <xdr:cNvSpPr/>
            </xdr:nvSpPr>
            <xdr:spPr bwMode="auto">
              <a:xfrm>
                <a:off x="4972050" y="209169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79" name="Check Box 67" hidden="1">
                <a:extLst>
                  <a:ext uri="{63B3BB69-23CF-44E3-9099-C40C66FF867C}">
                    <a14:compatExt spid="_x0000_s13379"/>
                  </a:ext>
                </a:extLst>
              </xdr:cNvPr>
              <xdr:cNvSpPr/>
            </xdr:nvSpPr>
            <xdr:spPr bwMode="auto">
              <a:xfrm>
                <a:off x="4972050" y="211455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4705350</xdr:colOff>
          <xdr:row>83</xdr:row>
          <xdr:rowOff>19050</xdr:rowOff>
        </xdr:from>
        <xdr:to>
          <xdr:col>2</xdr:col>
          <xdr:colOff>76200</xdr:colOff>
          <xdr:row>90</xdr:row>
          <xdr:rowOff>9525</xdr:rowOff>
        </xdr:to>
        <xdr:grpSp>
          <xdr:nvGrpSpPr>
            <xdr:cNvPr id="90" name="Gruppieren 89"/>
            <xdr:cNvGrpSpPr/>
          </xdr:nvGrpSpPr>
          <xdr:grpSpPr>
            <a:xfrm>
              <a:off x="5002530" y="19229072"/>
              <a:ext cx="720090" cy="1590675"/>
              <a:chOff x="4972050" y="19773967"/>
              <a:chExt cx="304800" cy="1590676"/>
            </a:xfrm>
          </xdr:grpSpPr>
          <xdr:sp macro="" textlink="">
            <xdr:nvSpPr>
              <xdr:cNvPr id="13395" name="Check Box 83" hidden="1">
                <a:extLst>
                  <a:ext uri="{63B3BB69-23CF-44E3-9099-C40C66FF867C}">
                    <a14:compatExt spid="_x0000_s13395"/>
                  </a:ext>
                </a:extLst>
              </xdr:cNvPr>
              <xdr:cNvSpPr/>
            </xdr:nvSpPr>
            <xdr:spPr bwMode="auto">
              <a:xfrm>
                <a:off x="4972050" y="19773967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96" name="Check Box 84" hidden="1">
                <a:extLst>
                  <a:ext uri="{63B3BB69-23CF-44E3-9099-C40C66FF867C}">
                    <a14:compatExt spid="_x0000_s13396"/>
                  </a:ext>
                </a:extLst>
              </xdr:cNvPr>
              <xdr:cNvSpPr/>
            </xdr:nvSpPr>
            <xdr:spPr bwMode="auto">
              <a:xfrm>
                <a:off x="4972050" y="200025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97" name="Check Box 85" hidden="1">
                <a:extLst>
                  <a:ext uri="{63B3BB69-23CF-44E3-9099-C40C66FF867C}">
                    <a14:compatExt spid="_x0000_s13397"/>
                  </a:ext>
                </a:extLst>
              </xdr:cNvPr>
              <xdr:cNvSpPr/>
            </xdr:nvSpPr>
            <xdr:spPr bwMode="auto">
              <a:xfrm>
                <a:off x="4972050" y="20231099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98" name="Check Box 86" hidden="1">
                <a:extLst>
                  <a:ext uri="{63B3BB69-23CF-44E3-9099-C40C66FF867C}">
                    <a14:compatExt spid="_x0000_s13398"/>
                  </a:ext>
                </a:extLst>
              </xdr:cNvPr>
              <xdr:cNvSpPr/>
            </xdr:nvSpPr>
            <xdr:spPr bwMode="auto">
              <a:xfrm>
                <a:off x="4972050" y="204597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99" name="Check Box 87" hidden="1">
                <a:extLst>
                  <a:ext uri="{63B3BB69-23CF-44E3-9099-C40C66FF867C}">
                    <a14:compatExt spid="_x0000_s13399"/>
                  </a:ext>
                </a:extLst>
              </xdr:cNvPr>
              <xdr:cNvSpPr/>
            </xdr:nvSpPr>
            <xdr:spPr bwMode="auto">
              <a:xfrm>
                <a:off x="4972050" y="206883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00" name="Check Box 88" hidden="1">
                <a:extLst>
                  <a:ext uri="{63B3BB69-23CF-44E3-9099-C40C66FF867C}">
                    <a14:compatExt spid="_x0000_s13400"/>
                  </a:ext>
                </a:extLst>
              </xdr:cNvPr>
              <xdr:cNvSpPr/>
            </xdr:nvSpPr>
            <xdr:spPr bwMode="auto">
              <a:xfrm>
                <a:off x="4972050" y="209169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01" name="Check Box 89" hidden="1">
                <a:extLst>
                  <a:ext uri="{63B3BB69-23CF-44E3-9099-C40C66FF867C}">
                    <a14:compatExt spid="_x0000_s13401"/>
                  </a:ext>
                </a:extLst>
              </xdr:cNvPr>
              <xdr:cNvSpPr/>
            </xdr:nvSpPr>
            <xdr:spPr bwMode="auto">
              <a:xfrm>
                <a:off x="4972050" y="21145568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4705350</xdr:colOff>
          <xdr:row>83</xdr:row>
          <xdr:rowOff>19050</xdr:rowOff>
        </xdr:from>
        <xdr:to>
          <xdr:col>2</xdr:col>
          <xdr:colOff>76200</xdr:colOff>
          <xdr:row>90</xdr:row>
          <xdr:rowOff>9525</xdr:rowOff>
        </xdr:to>
        <xdr:grpSp>
          <xdr:nvGrpSpPr>
            <xdr:cNvPr id="98" name="Gruppieren 97"/>
            <xdr:cNvGrpSpPr/>
          </xdr:nvGrpSpPr>
          <xdr:grpSpPr>
            <a:xfrm>
              <a:off x="5002530" y="19229070"/>
              <a:ext cx="720090" cy="1590675"/>
              <a:chOff x="4972050" y="19773900"/>
              <a:chExt cx="304800" cy="1590675"/>
            </a:xfrm>
          </xdr:grpSpPr>
          <xdr:sp macro="" textlink="">
            <xdr:nvSpPr>
              <xdr:cNvPr id="13402" name="Check Box 90" hidden="1">
                <a:extLst>
                  <a:ext uri="{63B3BB69-23CF-44E3-9099-C40C66FF867C}">
                    <a14:compatExt spid="_x0000_s13402"/>
                  </a:ext>
                </a:extLst>
              </xdr:cNvPr>
              <xdr:cNvSpPr/>
            </xdr:nvSpPr>
            <xdr:spPr bwMode="auto">
              <a:xfrm>
                <a:off x="4972050" y="197739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03" name="Check Box 91" hidden="1">
                <a:extLst>
                  <a:ext uri="{63B3BB69-23CF-44E3-9099-C40C66FF867C}">
                    <a14:compatExt spid="_x0000_s13403"/>
                  </a:ext>
                </a:extLst>
              </xdr:cNvPr>
              <xdr:cNvSpPr/>
            </xdr:nvSpPr>
            <xdr:spPr bwMode="auto">
              <a:xfrm>
                <a:off x="4972050" y="200025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04" name="Check Box 92" hidden="1">
                <a:extLst>
                  <a:ext uri="{63B3BB69-23CF-44E3-9099-C40C66FF867C}">
                    <a14:compatExt spid="_x0000_s13404"/>
                  </a:ext>
                </a:extLst>
              </xdr:cNvPr>
              <xdr:cNvSpPr/>
            </xdr:nvSpPr>
            <xdr:spPr bwMode="auto">
              <a:xfrm>
                <a:off x="4972050" y="202311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05" name="Check Box 93" hidden="1">
                <a:extLst>
                  <a:ext uri="{63B3BB69-23CF-44E3-9099-C40C66FF867C}">
                    <a14:compatExt spid="_x0000_s13405"/>
                  </a:ext>
                </a:extLst>
              </xdr:cNvPr>
              <xdr:cNvSpPr/>
            </xdr:nvSpPr>
            <xdr:spPr bwMode="auto">
              <a:xfrm>
                <a:off x="4972050" y="204597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06" name="Check Box 94" hidden="1">
                <a:extLst>
                  <a:ext uri="{63B3BB69-23CF-44E3-9099-C40C66FF867C}">
                    <a14:compatExt spid="_x0000_s13406"/>
                  </a:ext>
                </a:extLst>
              </xdr:cNvPr>
              <xdr:cNvSpPr/>
            </xdr:nvSpPr>
            <xdr:spPr bwMode="auto">
              <a:xfrm>
                <a:off x="4972050" y="206883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07" name="Check Box 95" hidden="1">
                <a:extLst>
                  <a:ext uri="{63B3BB69-23CF-44E3-9099-C40C66FF867C}">
                    <a14:compatExt spid="_x0000_s13407"/>
                  </a:ext>
                </a:extLst>
              </xdr:cNvPr>
              <xdr:cNvSpPr/>
            </xdr:nvSpPr>
            <xdr:spPr bwMode="auto">
              <a:xfrm>
                <a:off x="4972050" y="209169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08" name="Check Box 96" hidden="1">
                <a:extLst>
                  <a:ext uri="{63B3BB69-23CF-44E3-9099-C40C66FF867C}">
                    <a14:compatExt spid="_x0000_s13408"/>
                  </a:ext>
                </a:extLst>
              </xdr:cNvPr>
              <xdr:cNvSpPr/>
            </xdr:nvSpPr>
            <xdr:spPr bwMode="auto">
              <a:xfrm>
                <a:off x="4972050" y="211455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4705350</xdr:colOff>
          <xdr:row>83</xdr:row>
          <xdr:rowOff>19050</xdr:rowOff>
        </xdr:from>
        <xdr:to>
          <xdr:col>2</xdr:col>
          <xdr:colOff>76200</xdr:colOff>
          <xdr:row>90</xdr:row>
          <xdr:rowOff>9525</xdr:rowOff>
        </xdr:to>
        <xdr:grpSp>
          <xdr:nvGrpSpPr>
            <xdr:cNvPr id="122" name="Gruppieren 121"/>
            <xdr:cNvGrpSpPr/>
          </xdr:nvGrpSpPr>
          <xdr:grpSpPr>
            <a:xfrm>
              <a:off x="5002530" y="19229072"/>
              <a:ext cx="720090" cy="1590675"/>
              <a:chOff x="4972050" y="19773967"/>
              <a:chExt cx="304800" cy="1590676"/>
            </a:xfrm>
          </xdr:grpSpPr>
          <xdr:sp macro="" textlink="">
            <xdr:nvSpPr>
              <xdr:cNvPr id="13424" name="Check Box 112" hidden="1">
                <a:extLst>
                  <a:ext uri="{63B3BB69-23CF-44E3-9099-C40C66FF867C}">
                    <a14:compatExt spid="_x0000_s13424"/>
                  </a:ext>
                </a:extLst>
              </xdr:cNvPr>
              <xdr:cNvSpPr/>
            </xdr:nvSpPr>
            <xdr:spPr bwMode="auto">
              <a:xfrm>
                <a:off x="4972050" y="19773967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25" name="Check Box 113" hidden="1">
                <a:extLst>
                  <a:ext uri="{63B3BB69-23CF-44E3-9099-C40C66FF867C}">
                    <a14:compatExt spid="_x0000_s13425"/>
                  </a:ext>
                </a:extLst>
              </xdr:cNvPr>
              <xdr:cNvSpPr/>
            </xdr:nvSpPr>
            <xdr:spPr bwMode="auto">
              <a:xfrm>
                <a:off x="4972050" y="200025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26" name="Check Box 114" hidden="1">
                <a:extLst>
                  <a:ext uri="{63B3BB69-23CF-44E3-9099-C40C66FF867C}">
                    <a14:compatExt spid="_x0000_s13426"/>
                  </a:ext>
                </a:extLst>
              </xdr:cNvPr>
              <xdr:cNvSpPr/>
            </xdr:nvSpPr>
            <xdr:spPr bwMode="auto">
              <a:xfrm>
                <a:off x="4972050" y="20231099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27" name="Check Box 115" hidden="1">
                <a:extLst>
                  <a:ext uri="{63B3BB69-23CF-44E3-9099-C40C66FF867C}">
                    <a14:compatExt spid="_x0000_s13427"/>
                  </a:ext>
                </a:extLst>
              </xdr:cNvPr>
              <xdr:cNvSpPr/>
            </xdr:nvSpPr>
            <xdr:spPr bwMode="auto">
              <a:xfrm>
                <a:off x="4972050" y="204597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28" name="Check Box 116" hidden="1">
                <a:extLst>
                  <a:ext uri="{63B3BB69-23CF-44E3-9099-C40C66FF867C}">
                    <a14:compatExt spid="_x0000_s13428"/>
                  </a:ext>
                </a:extLst>
              </xdr:cNvPr>
              <xdr:cNvSpPr/>
            </xdr:nvSpPr>
            <xdr:spPr bwMode="auto">
              <a:xfrm>
                <a:off x="4972050" y="206883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29" name="Check Box 117" hidden="1">
                <a:extLst>
                  <a:ext uri="{63B3BB69-23CF-44E3-9099-C40C66FF867C}">
                    <a14:compatExt spid="_x0000_s13429"/>
                  </a:ext>
                </a:extLst>
              </xdr:cNvPr>
              <xdr:cNvSpPr/>
            </xdr:nvSpPr>
            <xdr:spPr bwMode="auto">
              <a:xfrm>
                <a:off x="4972050" y="209169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30" name="Check Box 118" hidden="1">
                <a:extLst>
                  <a:ext uri="{63B3BB69-23CF-44E3-9099-C40C66FF867C}">
                    <a14:compatExt spid="_x0000_s13430"/>
                  </a:ext>
                </a:extLst>
              </xdr:cNvPr>
              <xdr:cNvSpPr/>
            </xdr:nvSpPr>
            <xdr:spPr bwMode="auto">
              <a:xfrm>
                <a:off x="4972050" y="21145568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4705350</xdr:colOff>
          <xdr:row>83</xdr:row>
          <xdr:rowOff>19050</xdr:rowOff>
        </xdr:from>
        <xdr:to>
          <xdr:col>2</xdr:col>
          <xdr:colOff>76200</xdr:colOff>
          <xdr:row>90</xdr:row>
          <xdr:rowOff>9525</xdr:rowOff>
        </xdr:to>
        <xdr:grpSp>
          <xdr:nvGrpSpPr>
            <xdr:cNvPr id="114" name="Gruppieren 113"/>
            <xdr:cNvGrpSpPr/>
          </xdr:nvGrpSpPr>
          <xdr:grpSpPr>
            <a:xfrm>
              <a:off x="5002530" y="19229070"/>
              <a:ext cx="720090" cy="1590675"/>
              <a:chOff x="4972050" y="19773900"/>
              <a:chExt cx="304800" cy="1590675"/>
            </a:xfrm>
          </xdr:grpSpPr>
          <xdr:sp macro="" textlink="">
            <xdr:nvSpPr>
              <xdr:cNvPr id="13446" name="Check Box 134" hidden="1">
                <a:extLst>
                  <a:ext uri="{63B3BB69-23CF-44E3-9099-C40C66FF867C}">
                    <a14:compatExt spid="_x0000_s13446"/>
                  </a:ext>
                </a:extLst>
              </xdr:cNvPr>
              <xdr:cNvSpPr/>
            </xdr:nvSpPr>
            <xdr:spPr bwMode="auto">
              <a:xfrm>
                <a:off x="4972050" y="197739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47" name="Check Box 135" hidden="1">
                <a:extLst>
                  <a:ext uri="{63B3BB69-23CF-44E3-9099-C40C66FF867C}">
                    <a14:compatExt spid="_x0000_s13447"/>
                  </a:ext>
                </a:extLst>
              </xdr:cNvPr>
              <xdr:cNvSpPr/>
            </xdr:nvSpPr>
            <xdr:spPr bwMode="auto">
              <a:xfrm>
                <a:off x="4972050" y="200025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48" name="Check Box 136" hidden="1">
                <a:extLst>
                  <a:ext uri="{63B3BB69-23CF-44E3-9099-C40C66FF867C}">
                    <a14:compatExt spid="_x0000_s13448"/>
                  </a:ext>
                </a:extLst>
              </xdr:cNvPr>
              <xdr:cNvSpPr/>
            </xdr:nvSpPr>
            <xdr:spPr bwMode="auto">
              <a:xfrm>
                <a:off x="4972050" y="202311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49" name="Check Box 137" hidden="1">
                <a:extLst>
                  <a:ext uri="{63B3BB69-23CF-44E3-9099-C40C66FF867C}">
                    <a14:compatExt spid="_x0000_s13449"/>
                  </a:ext>
                </a:extLst>
              </xdr:cNvPr>
              <xdr:cNvSpPr/>
            </xdr:nvSpPr>
            <xdr:spPr bwMode="auto">
              <a:xfrm>
                <a:off x="4972050" y="204597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50" name="Check Box 138" hidden="1">
                <a:extLst>
                  <a:ext uri="{63B3BB69-23CF-44E3-9099-C40C66FF867C}">
                    <a14:compatExt spid="_x0000_s13450"/>
                  </a:ext>
                </a:extLst>
              </xdr:cNvPr>
              <xdr:cNvSpPr/>
            </xdr:nvSpPr>
            <xdr:spPr bwMode="auto">
              <a:xfrm>
                <a:off x="4972050" y="206883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51" name="Check Box 139" hidden="1">
                <a:extLst>
                  <a:ext uri="{63B3BB69-23CF-44E3-9099-C40C66FF867C}">
                    <a14:compatExt spid="_x0000_s13451"/>
                  </a:ext>
                </a:extLst>
              </xdr:cNvPr>
              <xdr:cNvSpPr/>
            </xdr:nvSpPr>
            <xdr:spPr bwMode="auto">
              <a:xfrm>
                <a:off x="4972050" y="209169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52" name="Check Box 140" hidden="1">
                <a:extLst>
                  <a:ext uri="{63B3BB69-23CF-44E3-9099-C40C66FF867C}">
                    <a14:compatExt spid="_x0000_s13452"/>
                  </a:ext>
                </a:extLst>
              </xdr:cNvPr>
              <xdr:cNvSpPr/>
            </xdr:nvSpPr>
            <xdr:spPr bwMode="auto">
              <a:xfrm>
                <a:off x="4972050" y="211455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4705350</xdr:colOff>
          <xdr:row>83</xdr:row>
          <xdr:rowOff>19050</xdr:rowOff>
        </xdr:from>
        <xdr:to>
          <xdr:col>2</xdr:col>
          <xdr:colOff>76200</xdr:colOff>
          <xdr:row>90</xdr:row>
          <xdr:rowOff>9525</xdr:rowOff>
        </xdr:to>
        <xdr:grpSp>
          <xdr:nvGrpSpPr>
            <xdr:cNvPr id="123" name="Gruppieren 122"/>
            <xdr:cNvGrpSpPr/>
          </xdr:nvGrpSpPr>
          <xdr:grpSpPr>
            <a:xfrm>
              <a:off x="5002530" y="19229072"/>
              <a:ext cx="720090" cy="1590675"/>
              <a:chOff x="4972050" y="19773967"/>
              <a:chExt cx="304800" cy="1590676"/>
            </a:xfrm>
          </xdr:grpSpPr>
          <xdr:sp macro="" textlink="">
            <xdr:nvSpPr>
              <xdr:cNvPr id="13453" name="Check Box 141" hidden="1">
                <a:extLst>
                  <a:ext uri="{63B3BB69-23CF-44E3-9099-C40C66FF867C}">
                    <a14:compatExt spid="_x0000_s13453"/>
                  </a:ext>
                </a:extLst>
              </xdr:cNvPr>
              <xdr:cNvSpPr/>
            </xdr:nvSpPr>
            <xdr:spPr bwMode="auto">
              <a:xfrm>
                <a:off x="4972050" y="19773967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54" name="Check Box 142" hidden="1">
                <a:extLst>
                  <a:ext uri="{63B3BB69-23CF-44E3-9099-C40C66FF867C}">
                    <a14:compatExt spid="_x0000_s13454"/>
                  </a:ext>
                </a:extLst>
              </xdr:cNvPr>
              <xdr:cNvSpPr/>
            </xdr:nvSpPr>
            <xdr:spPr bwMode="auto">
              <a:xfrm>
                <a:off x="4972050" y="200025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55" name="Check Box 143" hidden="1">
                <a:extLst>
                  <a:ext uri="{63B3BB69-23CF-44E3-9099-C40C66FF867C}">
                    <a14:compatExt spid="_x0000_s13455"/>
                  </a:ext>
                </a:extLst>
              </xdr:cNvPr>
              <xdr:cNvSpPr/>
            </xdr:nvSpPr>
            <xdr:spPr bwMode="auto">
              <a:xfrm>
                <a:off x="4972050" y="20231099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56" name="Check Box 144" hidden="1">
                <a:extLst>
                  <a:ext uri="{63B3BB69-23CF-44E3-9099-C40C66FF867C}">
                    <a14:compatExt spid="_x0000_s13456"/>
                  </a:ext>
                </a:extLst>
              </xdr:cNvPr>
              <xdr:cNvSpPr/>
            </xdr:nvSpPr>
            <xdr:spPr bwMode="auto">
              <a:xfrm>
                <a:off x="4972050" y="204597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57" name="Check Box 145" hidden="1">
                <a:extLst>
                  <a:ext uri="{63B3BB69-23CF-44E3-9099-C40C66FF867C}">
                    <a14:compatExt spid="_x0000_s13457"/>
                  </a:ext>
                </a:extLst>
              </xdr:cNvPr>
              <xdr:cNvSpPr/>
            </xdr:nvSpPr>
            <xdr:spPr bwMode="auto">
              <a:xfrm>
                <a:off x="4972050" y="206883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58" name="Check Box 146" hidden="1">
                <a:extLst>
                  <a:ext uri="{63B3BB69-23CF-44E3-9099-C40C66FF867C}">
                    <a14:compatExt spid="_x0000_s13458"/>
                  </a:ext>
                </a:extLst>
              </xdr:cNvPr>
              <xdr:cNvSpPr/>
            </xdr:nvSpPr>
            <xdr:spPr bwMode="auto">
              <a:xfrm>
                <a:off x="4972050" y="209169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459" name="Check Box 147" hidden="1">
                <a:extLst>
                  <a:ext uri="{63B3BB69-23CF-44E3-9099-C40C66FF867C}">
                    <a14:compatExt spid="_x0000_s13459"/>
                  </a:ext>
                </a:extLst>
              </xdr:cNvPr>
              <xdr:cNvSpPr/>
            </xdr:nvSpPr>
            <xdr:spPr bwMode="auto">
              <a:xfrm>
                <a:off x="4972050" y="21145568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118</xdr:row>
          <xdr:rowOff>0</xdr:rowOff>
        </xdr:from>
        <xdr:to>
          <xdr:col>0</xdr:col>
          <xdr:colOff>289560</xdr:colOff>
          <xdr:row>118</xdr:row>
          <xdr:rowOff>228600</xdr:rowOff>
        </xdr:to>
        <xdr:sp macro="" textlink="">
          <xdr:nvSpPr>
            <xdr:cNvPr id="16391" name="Check Box 7" hidden="1">
              <a:extLst>
                <a:ext uri="{63B3BB69-23CF-44E3-9099-C40C66FF867C}">
                  <a14:compatExt spid="_x0000_s16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122</xdr:row>
          <xdr:rowOff>22860</xdr:rowOff>
        </xdr:from>
        <xdr:to>
          <xdr:col>0</xdr:col>
          <xdr:colOff>289560</xdr:colOff>
          <xdr:row>123</xdr:row>
          <xdr:rowOff>0</xdr:rowOff>
        </xdr:to>
        <xdr:sp macro="" textlink="">
          <xdr:nvSpPr>
            <xdr:cNvPr id="16392" name="Check Box 8" hidden="1">
              <a:extLst>
                <a:ext uri="{63B3BB69-23CF-44E3-9099-C40C66FF867C}">
                  <a14:compatExt spid="_x0000_s16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128</xdr:row>
          <xdr:rowOff>0</xdr:rowOff>
        </xdr:from>
        <xdr:to>
          <xdr:col>0</xdr:col>
          <xdr:colOff>289560</xdr:colOff>
          <xdr:row>129</xdr:row>
          <xdr:rowOff>60960</xdr:rowOff>
        </xdr:to>
        <xdr:sp macro="" textlink="">
          <xdr:nvSpPr>
            <xdr:cNvPr id="16393" name="Check Box 9" hidden="1">
              <a:extLst>
                <a:ext uri="{63B3BB69-23CF-44E3-9099-C40C66FF867C}">
                  <a14:compatExt spid="_x0000_s16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128</xdr:row>
          <xdr:rowOff>22860</xdr:rowOff>
        </xdr:from>
        <xdr:to>
          <xdr:col>0</xdr:col>
          <xdr:colOff>289560</xdr:colOff>
          <xdr:row>129</xdr:row>
          <xdr:rowOff>68580</xdr:rowOff>
        </xdr:to>
        <xdr:sp macro="" textlink="">
          <xdr:nvSpPr>
            <xdr:cNvPr id="16394" name="Check Box 10" hidden="1">
              <a:extLst>
                <a:ext uri="{63B3BB69-23CF-44E3-9099-C40C66FF867C}">
                  <a14:compatExt spid="_x0000_s16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128</xdr:row>
          <xdr:rowOff>22860</xdr:rowOff>
        </xdr:from>
        <xdr:to>
          <xdr:col>0</xdr:col>
          <xdr:colOff>289560</xdr:colOff>
          <xdr:row>129</xdr:row>
          <xdr:rowOff>68580</xdr:rowOff>
        </xdr:to>
        <xdr:sp macro="" textlink="">
          <xdr:nvSpPr>
            <xdr:cNvPr id="16395" name="Check Box 11" hidden="1">
              <a:extLst>
                <a:ext uri="{63B3BB69-23CF-44E3-9099-C40C66FF867C}">
                  <a14:compatExt spid="_x0000_s16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116</xdr:row>
          <xdr:rowOff>22860</xdr:rowOff>
        </xdr:from>
        <xdr:to>
          <xdr:col>0</xdr:col>
          <xdr:colOff>289560</xdr:colOff>
          <xdr:row>117</xdr:row>
          <xdr:rowOff>0</xdr:rowOff>
        </xdr:to>
        <xdr:sp macro="" textlink="">
          <xdr:nvSpPr>
            <xdr:cNvPr id="16396" name="Check Box 12" hidden="1">
              <a:extLst>
                <a:ext uri="{63B3BB69-23CF-44E3-9099-C40C66FF867C}">
                  <a14:compatExt spid="_x0000_s16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116</xdr:row>
          <xdr:rowOff>22860</xdr:rowOff>
        </xdr:from>
        <xdr:to>
          <xdr:col>0</xdr:col>
          <xdr:colOff>289560</xdr:colOff>
          <xdr:row>116</xdr:row>
          <xdr:rowOff>236220</xdr:rowOff>
        </xdr:to>
        <xdr:sp macro="" textlink="">
          <xdr:nvSpPr>
            <xdr:cNvPr id="16397" name="Check Box 13" hidden="1">
              <a:extLst>
                <a:ext uri="{63B3BB69-23CF-44E3-9099-C40C66FF867C}">
                  <a14:compatExt spid="_x0000_s16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128</xdr:row>
          <xdr:rowOff>0</xdr:rowOff>
        </xdr:from>
        <xdr:to>
          <xdr:col>0</xdr:col>
          <xdr:colOff>289560</xdr:colOff>
          <xdr:row>129</xdr:row>
          <xdr:rowOff>60960</xdr:rowOff>
        </xdr:to>
        <xdr:sp macro="" textlink="">
          <xdr:nvSpPr>
            <xdr:cNvPr id="16398" name="Check Box 14" hidden="1">
              <a:extLst>
                <a:ext uri="{63B3BB69-23CF-44E3-9099-C40C66FF867C}">
                  <a14:compatExt spid="_x0000_s16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128</xdr:row>
          <xdr:rowOff>0</xdr:rowOff>
        </xdr:from>
        <xdr:to>
          <xdr:col>0</xdr:col>
          <xdr:colOff>289560</xdr:colOff>
          <xdr:row>129</xdr:row>
          <xdr:rowOff>38100</xdr:rowOff>
        </xdr:to>
        <xdr:sp macro="" textlink="">
          <xdr:nvSpPr>
            <xdr:cNvPr id="16399" name="Check Box 15" hidden="1">
              <a:extLst>
                <a:ext uri="{63B3BB69-23CF-44E3-9099-C40C66FF867C}">
                  <a14:compatExt spid="_x0000_s16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126</xdr:row>
          <xdr:rowOff>22860</xdr:rowOff>
        </xdr:from>
        <xdr:to>
          <xdr:col>0</xdr:col>
          <xdr:colOff>289560</xdr:colOff>
          <xdr:row>127</xdr:row>
          <xdr:rowOff>0</xdr:rowOff>
        </xdr:to>
        <xdr:sp macro="" textlink="">
          <xdr:nvSpPr>
            <xdr:cNvPr id="16400" name="Check Box 16" hidden="1">
              <a:extLst>
                <a:ext uri="{63B3BB69-23CF-44E3-9099-C40C66FF867C}">
                  <a14:compatExt spid="_x0000_s16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126</xdr:row>
          <xdr:rowOff>22860</xdr:rowOff>
        </xdr:from>
        <xdr:to>
          <xdr:col>0</xdr:col>
          <xdr:colOff>289560</xdr:colOff>
          <xdr:row>126</xdr:row>
          <xdr:rowOff>236220</xdr:rowOff>
        </xdr:to>
        <xdr:sp macro="" textlink="">
          <xdr:nvSpPr>
            <xdr:cNvPr id="16401" name="Check Box 17" hidden="1">
              <a:extLst>
                <a:ext uri="{63B3BB69-23CF-44E3-9099-C40C66FF867C}">
                  <a14:compatExt spid="_x0000_s16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4705350</xdr:colOff>
          <xdr:row>85</xdr:row>
          <xdr:rowOff>19050</xdr:rowOff>
        </xdr:from>
        <xdr:to>
          <xdr:col>2</xdr:col>
          <xdr:colOff>76200</xdr:colOff>
          <xdr:row>92</xdr:row>
          <xdr:rowOff>9525</xdr:rowOff>
        </xdr:to>
        <xdr:grpSp>
          <xdr:nvGrpSpPr>
            <xdr:cNvPr id="2" name="Gruppieren 1"/>
            <xdr:cNvGrpSpPr/>
          </xdr:nvGrpSpPr>
          <xdr:grpSpPr>
            <a:xfrm>
              <a:off x="5002530" y="19686270"/>
              <a:ext cx="720090" cy="1590675"/>
              <a:chOff x="4972050" y="19773900"/>
              <a:chExt cx="304800" cy="1590675"/>
            </a:xfrm>
          </xdr:grpSpPr>
          <xdr:sp macro="" textlink="">
            <xdr:nvSpPr>
              <xdr:cNvPr id="14337" name="Check Box 1" hidden="1">
                <a:extLst>
                  <a:ext uri="{63B3BB69-23CF-44E3-9099-C40C66FF867C}">
                    <a14:compatExt spid="_x0000_s14337"/>
                  </a:ext>
                </a:extLst>
              </xdr:cNvPr>
              <xdr:cNvSpPr/>
            </xdr:nvSpPr>
            <xdr:spPr bwMode="auto">
              <a:xfrm>
                <a:off x="4972050" y="197739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38" name="Check Box 2" hidden="1">
                <a:extLst>
                  <a:ext uri="{63B3BB69-23CF-44E3-9099-C40C66FF867C}">
                    <a14:compatExt spid="_x0000_s14338"/>
                  </a:ext>
                </a:extLst>
              </xdr:cNvPr>
              <xdr:cNvSpPr/>
            </xdr:nvSpPr>
            <xdr:spPr bwMode="auto">
              <a:xfrm>
                <a:off x="4972050" y="200025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39" name="Check Box 3" hidden="1">
                <a:extLst>
                  <a:ext uri="{63B3BB69-23CF-44E3-9099-C40C66FF867C}">
                    <a14:compatExt spid="_x0000_s14339"/>
                  </a:ext>
                </a:extLst>
              </xdr:cNvPr>
              <xdr:cNvSpPr/>
            </xdr:nvSpPr>
            <xdr:spPr bwMode="auto">
              <a:xfrm>
                <a:off x="4972050" y="202311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40" name="Check Box 4" hidden="1">
                <a:extLst>
                  <a:ext uri="{63B3BB69-23CF-44E3-9099-C40C66FF867C}">
                    <a14:compatExt spid="_x0000_s14340"/>
                  </a:ext>
                </a:extLst>
              </xdr:cNvPr>
              <xdr:cNvSpPr/>
            </xdr:nvSpPr>
            <xdr:spPr bwMode="auto">
              <a:xfrm>
                <a:off x="4972050" y="204597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41" name="Check Box 5" hidden="1">
                <a:extLst>
                  <a:ext uri="{63B3BB69-23CF-44E3-9099-C40C66FF867C}">
                    <a14:compatExt spid="_x0000_s14341"/>
                  </a:ext>
                </a:extLst>
              </xdr:cNvPr>
              <xdr:cNvSpPr/>
            </xdr:nvSpPr>
            <xdr:spPr bwMode="auto">
              <a:xfrm>
                <a:off x="4972050" y="206883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42" name="Check Box 6" hidden="1">
                <a:extLst>
                  <a:ext uri="{63B3BB69-23CF-44E3-9099-C40C66FF867C}">
                    <a14:compatExt spid="_x0000_s14342"/>
                  </a:ext>
                </a:extLst>
              </xdr:cNvPr>
              <xdr:cNvSpPr/>
            </xdr:nvSpPr>
            <xdr:spPr bwMode="auto">
              <a:xfrm>
                <a:off x="4972050" y="209169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43" name="Check Box 7" hidden="1">
                <a:extLst>
                  <a:ext uri="{63B3BB69-23CF-44E3-9099-C40C66FF867C}">
                    <a14:compatExt spid="_x0000_s14343"/>
                  </a:ext>
                </a:extLst>
              </xdr:cNvPr>
              <xdr:cNvSpPr/>
            </xdr:nvSpPr>
            <xdr:spPr bwMode="auto">
              <a:xfrm>
                <a:off x="4972050" y="211455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4712970</xdr:colOff>
          <xdr:row>55</xdr:row>
          <xdr:rowOff>215265</xdr:rowOff>
        </xdr:from>
        <xdr:to>
          <xdr:col>2</xdr:col>
          <xdr:colOff>236220</xdr:colOff>
          <xdr:row>70</xdr:row>
          <xdr:rowOff>215264</xdr:rowOff>
        </xdr:to>
        <xdr:grpSp>
          <xdr:nvGrpSpPr>
            <xdr:cNvPr id="10" name="Gruppieren 9"/>
            <xdr:cNvGrpSpPr/>
          </xdr:nvGrpSpPr>
          <xdr:grpSpPr>
            <a:xfrm>
              <a:off x="5010142" y="13024485"/>
              <a:ext cx="872489" cy="3428999"/>
              <a:chOff x="4943477" y="13830300"/>
              <a:chExt cx="504836" cy="3428999"/>
            </a:xfrm>
          </xdr:grpSpPr>
          <xdr:sp macro="" textlink="">
            <xdr:nvSpPr>
              <xdr:cNvPr id="14344" name="Check Box 8" hidden="1">
                <a:extLst>
                  <a:ext uri="{63B3BB69-23CF-44E3-9099-C40C66FF867C}">
                    <a14:compatExt spid="_x0000_s14344"/>
                  </a:ext>
                </a:extLst>
              </xdr:cNvPr>
              <xdr:cNvSpPr/>
            </xdr:nvSpPr>
            <xdr:spPr bwMode="auto">
              <a:xfrm>
                <a:off x="4972051" y="13830300"/>
                <a:ext cx="38100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45" name="Check Box 9" hidden="1">
                <a:extLst>
                  <a:ext uri="{63B3BB69-23CF-44E3-9099-C40C66FF867C}">
                    <a14:compatExt spid="_x0000_s14345"/>
                  </a:ext>
                </a:extLst>
              </xdr:cNvPr>
              <xdr:cNvSpPr/>
            </xdr:nvSpPr>
            <xdr:spPr bwMode="auto">
              <a:xfrm>
                <a:off x="4972050" y="14077950"/>
                <a:ext cx="3333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46" name="Check Box 10" hidden="1">
                <a:extLst>
                  <a:ext uri="{63B3BB69-23CF-44E3-9099-C40C66FF867C}">
                    <a14:compatExt spid="_x0000_s14346"/>
                  </a:ext>
                </a:extLst>
              </xdr:cNvPr>
              <xdr:cNvSpPr/>
            </xdr:nvSpPr>
            <xdr:spPr bwMode="auto">
              <a:xfrm>
                <a:off x="4972050" y="14297025"/>
                <a:ext cx="3238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47" name="Check Box 11" hidden="1">
                <a:extLst>
                  <a:ext uri="{63B3BB69-23CF-44E3-9099-C40C66FF867C}">
                    <a14:compatExt spid="_x0000_s14347"/>
                  </a:ext>
                </a:extLst>
              </xdr:cNvPr>
              <xdr:cNvSpPr/>
            </xdr:nvSpPr>
            <xdr:spPr bwMode="auto">
              <a:xfrm>
                <a:off x="4972051" y="14535150"/>
                <a:ext cx="36195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48" name="Check Box 12" hidden="1">
                <a:extLst>
                  <a:ext uri="{63B3BB69-23CF-44E3-9099-C40C66FF867C}">
                    <a14:compatExt spid="_x0000_s14348"/>
                  </a:ext>
                </a:extLst>
              </xdr:cNvPr>
              <xdr:cNvSpPr/>
            </xdr:nvSpPr>
            <xdr:spPr bwMode="auto">
              <a:xfrm>
                <a:off x="4972051" y="14754225"/>
                <a:ext cx="428624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49" name="Check Box 13" hidden="1">
                <a:extLst>
                  <a:ext uri="{63B3BB69-23CF-44E3-9099-C40C66FF867C}">
                    <a14:compatExt spid="_x0000_s14349"/>
                  </a:ext>
                </a:extLst>
              </xdr:cNvPr>
              <xdr:cNvSpPr/>
            </xdr:nvSpPr>
            <xdr:spPr bwMode="auto">
              <a:xfrm>
                <a:off x="4962526" y="14982825"/>
                <a:ext cx="4000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50" name="Check Box 14" hidden="1">
                <a:extLst>
                  <a:ext uri="{63B3BB69-23CF-44E3-9099-C40C66FF867C}">
                    <a14:compatExt spid="_x0000_s14350"/>
                  </a:ext>
                </a:extLst>
              </xdr:cNvPr>
              <xdr:cNvSpPr/>
            </xdr:nvSpPr>
            <xdr:spPr bwMode="auto">
              <a:xfrm>
                <a:off x="4962538" y="15211425"/>
                <a:ext cx="485775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51" name="Check Box 15" hidden="1">
                <a:extLst>
                  <a:ext uri="{63B3BB69-23CF-44E3-9099-C40C66FF867C}">
                    <a14:compatExt spid="_x0000_s14351"/>
                  </a:ext>
                </a:extLst>
              </xdr:cNvPr>
              <xdr:cNvSpPr/>
            </xdr:nvSpPr>
            <xdr:spPr bwMode="auto">
              <a:xfrm>
                <a:off x="4962526" y="15440024"/>
                <a:ext cx="4762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52" name="Check Box 16" hidden="1">
                <a:extLst>
                  <a:ext uri="{63B3BB69-23CF-44E3-9099-C40C66FF867C}">
                    <a14:compatExt spid="_x0000_s14352"/>
                  </a:ext>
                </a:extLst>
              </xdr:cNvPr>
              <xdr:cNvSpPr/>
            </xdr:nvSpPr>
            <xdr:spPr bwMode="auto">
              <a:xfrm>
                <a:off x="4953001" y="15659099"/>
                <a:ext cx="47625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53" name="Check Box 17" hidden="1">
                <a:extLst>
                  <a:ext uri="{63B3BB69-23CF-44E3-9099-C40C66FF867C}">
                    <a14:compatExt spid="_x0000_s14353"/>
                  </a:ext>
                </a:extLst>
              </xdr:cNvPr>
              <xdr:cNvSpPr/>
            </xdr:nvSpPr>
            <xdr:spPr bwMode="auto">
              <a:xfrm>
                <a:off x="4953001" y="15897224"/>
                <a:ext cx="4762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54" name="Check Box 18" hidden="1">
                <a:extLst>
                  <a:ext uri="{63B3BB69-23CF-44E3-9099-C40C66FF867C}">
                    <a14:compatExt spid="_x0000_s14354"/>
                  </a:ext>
                </a:extLst>
              </xdr:cNvPr>
              <xdr:cNvSpPr/>
            </xdr:nvSpPr>
            <xdr:spPr bwMode="auto">
              <a:xfrm>
                <a:off x="4953000" y="16144875"/>
                <a:ext cx="37147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55" name="Check Box 19" hidden="1">
                <a:extLst>
                  <a:ext uri="{63B3BB69-23CF-44E3-9099-C40C66FF867C}">
                    <a14:compatExt spid="_x0000_s14355"/>
                  </a:ext>
                </a:extLst>
              </xdr:cNvPr>
              <xdr:cNvSpPr/>
            </xdr:nvSpPr>
            <xdr:spPr bwMode="auto">
              <a:xfrm>
                <a:off x="4953000" y="16354425"/>
                <a:ext cx="485775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56" name="Check Box 20" hidden="1">
                <a:extLst>
                  <a:ext uri="{63B3BB69-23CF-44E3-9099-C40C66FF867C}">
                    <a14:compatExt spid="_x0000_s14356"/>
                  </a:ext>
                </a:extLst>
              </xdr:cNvPr>
              <xdr:cNvSpPr/>
            </xdr:nvSpPr>
            <xdr:spPr bwMode="auto">
              <a:xfrm>
                <a:off x="4953001" y="16583025"/>
                <a:ext cx="3429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57" name="Check Box 21" hidden="1">
                <a:extLst>
                  <a:ext uri="{63B3BB69-23CF-44E3-9099-C40C66FF867C}">
                    <a14:compatExt spid="_x0000_s14357"/>
                  </a:ext>
                </a:extLst>
              </xdr:cNvPr>
              <xdr:cNvSpPr/>
            </xdr:nvSpPr>
            <xdr:spPr bwMode="auto">
              <a:xfrm>
                <a:off x="4943477" y="16802099"/>
                <a:ext cx="371475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58" name="Check Box 22" hidden="1">
                <a:extLst>
                  <a:ext uri="{63B3BB69-23CF-44E3-9099-C40C66FF867C}">
                    <a14:compatExt spid="_x0000_s14358"/>
                  </a:ext>
                </a:extLst>
              </xdr:cNvPr>
              <xdr:cNvSpPr/>
            </xdr:nvSpPr>
            <xdr:spPr bwMode="auto">
              <a:xfrm>
                <a:off x="4943480" y="17040224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4705350</xdr:colOff>
          <xdr:row>85</xdr:row>
          <xdr:rowOff>19050</xdr:rowOff>
        </xdr:from>
        <xdr:to>
          <xdr:col>2</xdr:col>
          <xdr:colOff>76200</xdr:colOff>
          <xdr:row>92</xdr:row>
          <xdr:rowOff>9525</xdr:rowOff>
        </xdr:to>
        <xdr:grpSp>
          <xdr:nvGrpSpPr>
            <xdr:cNvPr id="26" name="Gruppieren 25"/>
            <xdr:cNvGrpSpPr/>
          </xdr:nvGrpSpPr>
          <xdr:grpSpPr>
            <a:xfrm>
              <a:off x="5002530" y="19686272"/>
              <a:ext cx="720090" cy="1590675"/>
              <a:chOff x="4972050" y="19773967"/>
              <a:chExt cx="304800" cy="1590676"/>
            </a:xfrm>
          </xdr:grpSpPr>
          <xdr:sp macro="" textlink="">
            <xdr:nvSpPr>
              <xdr:cNvPr id="14359" name="Check Box 23" hidden="1">
                <a:extLst>
                  <a:ext uri="{63B3BB69-23CF-44E3-9099-C40C66FF867C}">
                    <a14:compatExt spid="_x0000_s14359"/>
                  </a:ext>
                </a:extLst>
              </xdr:cNvPr>
              <xdr:cNvSpPr/>
            </xdr:nvSpPr>
            <xdr:spPr bwMode="auto">
              <a:xfrm>
                <a:off x="4972050" y="19773967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60" name="Check Box 24" hidden="1">
                <a:extLst>
                  <a:ext uri="{63B3BB69-23CF-44E3-9099-C40C66FF867C}">
                    <a14:compatExt spid="_x0000_s14360"/>
                  </a:ext>
                </a:extLst>
              </xdr:cNvPr>
              <xdr:cNvSpPr/>
            </xdr:nvSpPr>
            <xdr:spPr bwMode="auto">
              <a:xfrm>
                <a:off x="4972050" y="200025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61" name="Check Box 25" hidden="1">
                <a:extLst>
                  <a:ext uri="{63B3BB69-23CF-44E3-9099-C40C66FF867C}">
                    <a14:compatExt spid="_x0000_s14361"/>
                  </a:ext>
                </a:extLst>
              </xdr:cNvPr>
              <xdr:cNvSpPr/>
            </xdr:nvSpPr>
            <xdr:spPr bwMode="auto">
              <a:xfrm>
                <a:off x="4972050" y="20231099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62" name="Check Box 26" hidden="1">
                <a:extLst>
                  <a:ext uri="{63B3BB69-23CF-44E3-9099-C40C66FF867C}">
                    <a14:compatExt spid="_x0000_s14362"/>
                  </a:ext>
                </a:extLst>
              </xdr:cNvPr>
              <xdr:cNvSpPr/>
            </xdr:nvSpPr>
            <xdr:spPr bwMode="auto">
              <a:xfrm>
                <a:off x="4972050" y="204597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63" name="Check Box 27" hidden="1">
                <a:extLst>
                  <a:ext uri="{63B3BB69-23CF-44E3-9099-C40C66FF867C}">
                    <a14:compatExt spid="_x0000_s14363"/>
                  </a:ext>
                </a:extLst>
              </xdr:cNvPr>
              <xdr:cNvSpPr/>
            </xdr:nvSpPr>
            <xdr:spPr bwMode="auto">
              <a:xfrm>
                <a:off x="4972050" y="206883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64" name="Check Box 28" hidden="1">
                <a:extLst>
                  <a:ext uri="{63B3BB69-23CF-44E3-9099-C40C66FF867C}">
                    <a14:compatExt spid="_x0000_s14364"/>
                  </a:ext>
                </a:extLst>
              </xdr:cNvPr>
              <xdr:cNvSpPr/>
            </xdr:nvSpPr>
            <xdr:spPr bwMode="auto">
              <a:xfrm>
                <a:off x="4972050" y="209169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65" name="Check Box 29" hidden="1">
                <a:extLst>
                  <a:ext uri="{63B3BB69-23CF-44E3-9099-C40C66FF867C}">
                    <a14:compatExt spid="_x0000_s14365"/>
                  </a:ext>
                </a:extLst>
              </xdr:cNvPr>
              <xdr:cNvSpPr/>
            </xdr:nvSpPr>
            <xdr:spPr bwMode="auto">
              <a:xfrm>
                <a:off x="4972050" y="21145568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4705350</xdr:colOff>
          <xdr:row>83</xdr:row>
          <xdr:rowOff>19050</xdr:rowOff>
        </xdr:from>
        <xdr:to>
          <xdr:col>2</xdr:col>
          <xdr:colOff>76200</xdr:colOff>
          <xdr:row>90</xdr:row>
          <xdr:rowOff>9525</xdr:rowOff>
        </xdr:to>
        <xdr:grpSp>
          <xdr:nvGrpSpPr>
            <xdr:cNvPr id="34" name="Gruppieren 33"/>
            <xdr:cNvGrpSpPr/>
          </xdr:nvGrpSpPr>
          <xdr:grpSpPr>
            <a:xfrm>
              <a:off x="5002530" y="19229070"/>
              <a:ext cx="720090" cy="1590675"/>
              <a:chOff x="4972050" y="19773900"/>
              <a:chExt cx="304800" cy="1590675"/>
            </a:xfrm>
          </xdr:grpSpPr>
          <xdr:sp macro="" textlink="">
            <xdr:nvSpPr>
              <xdr:cNvPr id="14366" name="Check Box 30" hidden="1">
                <a:extLst>
                  <a:ext uri="{63B3BB69-23CF-44E3-9099-C40C66FF867C}">
                    <a14:compatExt spid="_x0000_s14366"/>
                  </a:ext>
                </a:extLst>
              </xdr:cNvPr>
              <xdr:cNvSpPr/>
            </xdr:nvSpPr>
            <xdr:spPr bwMode="auto">
              <a:xfrm>
                <a:off x="4972050" y="197739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67" name="Check Box 31" hidden="1">
                <a:extLst>
                  <a:ext uri="{63B3BB69-23CF-44E3-9099-C40C66FF867C}">
                    <a14:compatExt spid="_x0000_s14367"/>
                  </a:ext>
                </a:extLst>
              </xdr:cNvPr>
              <xdr:cNvSpPr/>
            </xdr:nvSpPr>
            <xdr:spPr bwMode="auto">
              <a:xfrm>
                <a:off x="4972050" y="200025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68" name="Check Box 32" hidden="1">
                <a:extLst>
                  <a:ext uri="{63B3BB69-23CF-44E3-9099-C40C66FF867C}">
                    <a14:compatExt spid="_x0000_s14368"/>
                  </a:ext>
                </a:extLst>
              </xdr:cNvPr>
              <xdr:cNvSpPr/>
            </xdr:nvSpPr>
            <xdr:spPr bwMode="auto">
              <a:xfrm>
                <a:off x="4972050" y="202311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69" name="Check Box 33" hidden="1">
                <a:extLst>
                  <a:ext uri="{63B3BB69-23CF-44E3-9099-C40C66FF867C}">
                    <a14:compatExt spid="_x0000_s14369"/>
                  </a:ext>
                </a:extLst>
              </xdr:cNvPr>
              <xdr:cNvSpPr/>
            </xdr:nvSpPr>
            <xdr:spPr bwMode="auto">
              <a:xfrm>
                <a:off x="4972050" y="204597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70" name="Check Box 34" hidden="1">
                <a:extLst>
                  <a:ext uri="{63B3BB69-23CF-44E3-9099-C40C66FF867C}">
                    <a14:compatExt spid="_x0000_s14370"/>
                  </a:ext>
                </a:extLst>
              </xdr:cNvPr>
              <xdr:cNvSpPr/>
            </xdr:nvSpPr>
            <xdr:spPr bwMode="auto">
              <a:xfrm>
                <a:off x="4972050" y="206883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71" name="Check Box 35" hidden="1">
                <a:extLst>
                  <a:ext uri="{63B3BB69-23CF-44E3-9099-C40C66FF867C}">
                    <a14:compatExt spid="_x0000_s14371"/>
                  </a:ext>
                </a:extLst>
              </xdr:cNvPr>
              <xdr:cNvSpPr/>
            </xdr:nvSpPr>
            <xdr:spPr bwMode="auto">
              <a:xfrm>
                <a:off x="4972050" y="209169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72" name="Check Box 36" hidden="1">
                <a:extLst>
                  <a:ext uri="{63B3BB69-23CF-44E3-9099-C40C66FF867C}">
                    <a14:compatExt spid="_x0000_s14372"/>
                  </a:ext>
                </a:extLst>
              </xdr:cNvPr>
              <xdr:cNvSpPr/>
            </xdr:nvSpPr>
            <xdr:spPr bwMode="auto">
              <a:xfrm>
                <a:off x="4972050" y="211455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4705350</xdr:colOff>
          <xdr:row>83</xdr:row>
          <xdr:rowOff>19050</xdr:rowOff>
        </xdr:from>
        <xdr:to>
          <xdr:col>2</xdr:col>
          <xdr:colOff>76200</xdr:colOff>
          <xdr:row>90</xdr:row>
          <xdr:rowOff>9525</xdr:rowOff>
        </xdr:to>
        <xdr:grpSp>
          <xdr:nvGrpSpPr>
            <xdr:cNvPr id="58" name="Gruppieren 57"/>
            <xdr:cNvGrpSpPr/>
          </xdr:nvGrpSpPr>
          <xdr:grpSpPr>
            <a:xfrm>
              <a:off x="5002530" y="19229072"/>
              <a:ext cx="720090" cy="1590675"/>
              <a:chOff x="4972050" y="19773967"/>
              <a:chExt cx="304800" cy="1590676"/>
            </a:xfrm>
          </xdr:grpSpPr>
          <xdr:sp macro="" textlink="">
            <xdr:nvSpPr>
              <xdr:cNvPr id="14388" name="Check Box 52" hidden="1">
                <a:extLst>
                  <a:ext uri="{63B3BB69-23CF-44E3-9099-C40C66FF867C}">
                    <a14:compatExt spid="_x0000_s14388"/>
                  </a:ext>
                </a:extLst>
              </xdr:cNvPr>
              <xdr:cNvSpPr/>
            </xdr:nvSpPr>
            <xdr:spPr bwMode="auto">
              <a:xfrm>
                <a:off x="4972050" y="19773967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89" name="Check Box 53" hidden="1">
                <a:extLst>
                  <a:ext uri="{63B3BB69-23CF-44E3-9099-C40C66FF867C}">
                    <a14:compatExt spid="_x0000_s14389"/>
                  </a:ext>
                </a:extLst>
              </xdr:cNvPr>
              <xdr:cNvSpPr/>
            </xdr:nvSpPr>
            <xdr:spPr bwMode="auto">
              <a:xfrm>
                <a:off x="4972050" y="200025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90" name="Check Box 54" hidden="1">
                <a:extLst>
                  <a:ext uri="{63B3BB69-23CF-44E3-9099-C40C66FF867C}">
                    <a14:compatExt spid="_x0000_s14390"/>
                  </a:ext>
                </a:extLst>
              </xdr:cNvPr>
              <xdr:cNvSpPr/>
            </xdr:nvSpPr>
            <xdr:spPr bwMode="auto">
              <a:xfrm>
                <a:off x="4972050" y="20231099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91" name="Check Box 55" hidden="1">
                <a:extLst>
                  <a:ext uri="{63B3BB69-23CF-44E3-9099-C40C66FF867C}">
                    <a14:compatExt spid="_x0000_s14391"/>
                  </a:ext>
                </a:extLst>
              </xdr:cNvPr>
              <xdr:cNvSpPr/>
            </xdr:nvSpPr>
            <xdr:spPr bwMode="auto">
              <a:xfrm>
                <a:off x="4972050" y="204597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92" name="Check Box 56" hidden="1">
                <a:extLst>
                  <a:ext uri="{63B3BB69-23CF-44E3-9099-C40C66FF867C}">
                    <a14:compatExt spid="_x0000_s14392"/>
                  </a:ext>
                </a:extLst>
              </xdr:cNvPr>
              <xdr:cNvSpPr/>
            </xdr:nvSpPr>
            <xdr:spPr bwMode="auto">
              <a:xfrm>
                <a:off x="4972050" y="206883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93" name="Check Box 57" hidden="1">
                <a:extLst>
                  <a:ext uri="{63B3BB69-23CF-44E3-9099-C40C66FF867C}">
                    <a14:compatExt spid="_x0000_s14393"/>
                  </a:ext>
                </a:extLst>
              </xdr:cNvPr>
              <xdr:cNvSpPr/>
            </xdr:nvSpPr>
            <xdr:spPr bwMode="auto">
              <a:xfrm>
                <a:off x="4972050" y="209169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94" name="Check Box 58" hidden="1">
                <a:extLst>
                  <a:ext uri="{63B3BB69-23CF-44E3-9099-C40C66FF867C}">
                    <a14:compatExt spid="_x0000_s14394"/>
                  </a:ext>
                </a:extLst>
              </xdr:cNvPr>
              <xdr:cNvSpPr/>
            </xdr:nvSpPr>
            <xdr:spPr bwMode="auto">
              <a:xfrm>
                <a:off x="4972050" y="21145568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4705350</xdr:colOff>
          <xdr:row>83</xdr:row>
          <xdr:rowOff>19050</xdr:rowOff>
        </xdr:from>
        <xdr:to>
          <xdr:col>2</xdr:col>
          <xdr:colOff>76200</xdr:colOff>
          <xdr:row>90</xdr:row>
          <xdr:rowOff>9525</xdr:rowOff>
        </xdr:to>
        <xdr:grpSp>
          <xdr:nvGrpSpPr>
            <xdr:cNvPr id="82" name="Gruppieren 81"/>
            <xdr:cNvGrpSpPr/>
          </xdr:nvGrpSpPr>
          <xdr:grpSpPr>
            <a:xfrm>
              <a:off x="5002530" y="19229070"/>
              <a:ext cx="720090" cy="1590675"/>
              <a:chOff x="4972050" y="19773900"/>
              <a:chExt cx="304800" cy="1590675"/>
            </a:xfrm>
          </xdr:grpSpPr>
          <xdr:sp macro="" textlink="">
            <xdr:nvSpPr>
              <xdr:cNvPr id="14410" name="Check Box 74" hidden="1">
                <a:extLst>
                  <a:ext uri="{63B3BB69-23CF-44E3-9099-C40C66FF867C}">
                    <a14:compatExt spid="_x0000_s14410"/>
                  </a:ext>
                </a:extLst>
              </xdr:cNvPr>
              <xdr:cNvSpPr/>
            </xdr:nvSpPr>
            <xdr:spPr bwMode="auto">
              <a:xfrm>
                <a:off x="4972050" y="197739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411" name="Check Box 75" hidden="1">
                <a:extLst>
                  <a:ext uri="{63B3BB69-23CF-44E3-9099-C40C66FF867C}">
                    <a14:compatExt spid="_x0000_s14411"/>
                  </a:ext>
                </a:extLst>
              </xdr:cNvPr>
              <xdr:cNvSpPr/>
            </xdr:nvSpPr>
            <xdr:spPr bwMode="auto">
              <a:xfrm>
                <a:off x="4972050" y="200025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412" name="Check Box 76" hidden="1">
                <a:extLst>
                  <a:ext uri="{63B3BB69-23CF-44E3-9099-C40C66FF867C}">
                    <a14:compatExt spid="_x0000_s14412"/>
                  </a:ext>
                </a:extLst>
              </xdr:cNvPr>
              <xdr:cNvSpPr/>
            </xdr:nvSpPr>
            <xdr:spPr bwMode="auto">
              <a:xfrm>
                <a:off x="4972050" y="202311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413" name="Check Box 77" hidden="1">
                <a:extLst>
                  <a:ext uri="{63B3BB69-23CF-44E3-9099-C40C66FF867C}">
                    <a14:compatExt spid="_x0000_s14413"/>
                  </a:ext>
                </a:extLst>
              </xdr:cNvPr>
              <xdr:cNvSpPr/>
            </xdr:nvSpPr>
            <xdr:spPr bwMode="auto">
              <a:xfrm>
                <a:off x="4972050" y="204597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414" name="Check Box 78" hidden="1">
                <a:extLst>
                  <a:ext uri="{63B3BB69-23CF-44E3-9099-C40C66FF867C}">
                    <a14:compatExt spid="_x0000_s14414"/>
                  </a:ext>
                </a:extLst>
              </xdr:cNvPr>
              <xdr:cNvSpPr/>
            </xdr:nvSpPr>
            <xdr:spPr bwMode="auto">
              <a:xfrm>
                <a:off x="4972050" y="206883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415" name="Check Box 79" hidden="1">
                <a:extLst>
                  <a:ext uri="{63B3BB69-23CF-44E3-9099-C40C66FF867C}">
                    <a14:compatExt spid="_x0000_s14415"/>
                  </a:ext>
                </a:extLst>
              </xdr:cNvPr>
              <xdr:cNvSpPr/>
            </xdr:nvSpPr>
            <xdr:spPr bwMode="auto">
              <a:xfrm>
                <a:off x="4972050" y="209169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416" name="Check Box 80" hidden="1">
                <a:extLst>
                  <a:ext uri="{63B3BB69-23CF-44E3-9099-C40C66FF867C}">
                    <a14:compatExt spid="_x0000_s14416"/>
                  </a:ext>
                </a:extLst>
              </xdr:cNvPr>
              <xdr:cNvSpPr/>
            </xdr:nvSpPr>
            <xdr:spPr bwMode="auto">
              <a:xfrm>
                <a:off x="4972050" y="211455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4705350</xdr:colOff>
          <xdr:row>83</xdr:row>
          <xdr:rowOff>19050</xdr:rowOff>
        </xdr:from>
        <xdr:to>
          <xdr:col>2</xdr:col>
          <xdr:colOff>76200</xdr:colOff>
          <xdr:row>90</xdr:row>
          <xdr:rowOff>9525</xdr:rowOff>
        </xdr:to>
        <xdr:grpSp>
          <xdr:nvGrpSpPr>
            <xdr:cNvPr id="90" name="Gruppieren 89"/>
            <xdr:cNvGrpSpPr/>
          </xdr:nvGrpSpPr>
          <xdr:grpSpPr>
            <a:xfrm>
              <a:off x="5002530" y="19229072"/>
              <a:ext cx="720090" cy="1590675"/>
              <a:chOff x="4972050" y="19773967"/>
              <a:chExt cx="304800" cy="1590676"/>
            </a:xfrm>
          </xdr:grpSpPr>
          <xdr:sp macro="" textlink="">
            <xdr:nvSpPr>
              <xdr:cNvPr id="14417" name="Check Box 81" hidden="1">
                <a:extLst>
                  <a:ext uri="{63B3BB69-23CF-44E3-9099-C40C66FF867C}">
                    <a14:compatExt spid="_x0000_s14417"/>
                  </a:ext>
                </a:extLst>
              </xdr:cNvPr>
              <xdr:cNvSpPr/>
            </xdr:nvSpPr>
            <xdr:spPr bwMode="auto">
              <a:xfrm>
                <a:off x="4972050" y="19773967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418" name="Check Box 82" hidden="1">
                <a:extLst>
                  <a:ext uri="{63B3BB69-23CF-44E3-9099-C40C66FF867C}">
                    <a14:compatExt spid="_x0000_s14418"/>
                  </a:ext>
                </a:extLst>
              </xdr:cNvPr>
              <xdr:cNvSpPr/>
            </xdr:nvSpPr>
            <xdr:spPr bwMode="auto">
              <a:xfrm>
                <a:off x="4972050" y="200025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419" name="Check Box 83" hidden="1">
                <a:extLst>
                  <a:ext uri="{63B3BB69-23CF-44E3-9099-C40C66FF867C}">
                    <a14:compatExt spid="_x0000_s14419"/>
                  </a:ext>
                </a:extLst>
              </xdr:cNvPr>
              <xdr:cNvSpPr/>
            </xdr:nvSpPr>
            <xdr:spPr bwMode="auto">
              <a:xfrm>
                <a:off x="4972050" y="20231099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420" name="Check Box 84" hidden="1">
                <a:extLst>
                  <a:ext uri="{63B3BB69-23CF-44E3-9099-C40C66FF867C}">
                    <a14:compatExt spid="_x0000_s14420"/>
                  </a:ext>
                </a:extLst>
              </xdr:cNvPr>
              <xdr:cNvSpPr/>
            </xdr:nvSpPr>
            <xdr:spPr bwMode="auto">
              <a:xfrm>
                <a:off x="4972050" y="204597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421" name="Check Box 85" hidden="1">
                <a:extLst>
                  <a:ext uri="{63B3BB69-23CF-44E3-9099-C40C66FF867C}">
                    <a14:compatExt spid="_x0000_s14421"/>
                  </a:ext>
                </a:extLst>
              </xdr:cNvPr>
              <xdr:cNvSpPr/>
            </xdr:nvSpPr>
            <xdr:spPr bwMode="auto">
              <a:xfrm>
                <a:off x="4972050" y="206883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422" name="Check Box 86" hidden="1">
                <a:extLst>
                  <a:ext uri="{63B3BB69-23CF-44E3-9099-C40C66FF867C}">
                    <a14:compatExt spid="_x0000_s14422"/>
                  </a:ext>
                </a:extLst>
              </xdr:cNvPr>
              <xdr:cNvSpPr/>
            </xdr:nvSpPr>
            <xdr:spPr bwMode="auto">
              <a:xfrm>
                <a:off x="4972050" y="209169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423" name="Check Box 87" hidden="1">
                <a:extLst>
                  <a:ext uri="{63B3BB69-23CF-44E3-9099-C40C66FF867C}">
                    <a14:compatExt spid="_x0000_s14423"/>
                  </a:ext>
                </a:extLst>
              </xdr:cNvPr>
              <xdr:cNvSpPr/>
            </xdr:nvSpPr>
            <xdr:spPr bwMode="auto">
              <a:xfrm>
                <a:off x="4972050" y="21145568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118</xdr:row>
          <xdr:rowOff>0</xdr:rowOff>
        </xdr:from>
        <xdr:to>
          <xdr:col>0</xdr:col>
          <xdr:colOff>289560</xdr:colOff>
          <xdr:row>118</xdr:row>
          <xdr:rowOff>228600</xdr:rowOff>
        </xdr:to>
        <xdr:sp macro="" textlink="">
          <xdr:nvSpPr>
            <xdr:cNvPr id="17427" name="Check Box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122</xdr:row>
          <xdr:rowOff>22860</xdr:rowOff>
        </xdr:from>
        <xdr:to>
          <xdr:col>0</xdr:col>
          <xdr:colOff>289560</xdr:colOff>
          <xdr:row>123</xdr:row>
          <xdr:rowOff>0</xdr:rowOff>
        </xdr:to>
        <xdr:sp macro="" textlink="">
          <xdr:nvSpPr>
            <xdr:cNvPr id="17428" name="Check Box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128</xdr:row>
          <xdr:rowOff>0</xdr:rowOff>
        </xdr:from>
        <xdr:to>
          <xdr:col>0</xdr:col>
          <xdr:colOff>289560</xdr:colOff>
          <xdr:row>129</xdr:row>
          <xdr:rowOff>60960</xdr:rowOff>
        </xdr:to>
        <xdr:sp macro="" textlink="">
          <xdr:nvSpPr>
            <xdr:cNvPr id="17429" name="Check Box 21" hidden="1">
              <a:extLst>
                <a:ext uri="{63B3BB69-23CF-44E3-9099-C40C66FF867C}">
                  <a14:compatExt spid="_x0000_s17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128</xdr:row>
          <xdr:rowOff>22860</xdr:rowOff>
        </xdr:from>
        <xdr:to>
          <xdr:col>0</xdr:col>
          <xdr:colOff>289560</xdr:colOff>
          <xdr:row>129</xdr:row>
          <xdr:rowOff>68580</xdr:rowOff>
        </xdr:to>
        <xdr:sp macro="" textlink="">
          <xdr:nvSpPr>
            <xdr:cNvPr id="17430" name="Check Box 22" hidden="1">
              <a:extLst>
                <a:ext uri="{63B3BB69-23CF-44E3-9099-C40C66FF867C}">
                  <a14:compatExt spid="_x0000_s17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128</xdr:row>
          <xdr:rowOff>22860</xdr:rowOff>
        </xdr:from>
        <xdr:to>
          <xdr:col>0</xdr:col>
          <xdr:colOff>289560</xdr:colOff>
          <xdr:row>129</xdr:row>
          <xdr:rowOff>68580</xdr:rowOff>
        </xdr:to>
        <xdr:sp macro="" textlink="">
          <xdr:nvSpPr>
            <xdr:cNvPr id="17431" name="Check Box 23" hidden="1">
              <a:extLst>
                <a:ext uri="{63B3BB69-23CF-44E3-9099-C40C66FF867C}">
                  <a14:compatExt spid="_x0000_s17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116</xdr:row>
          <xdr:rowOff>22860</xdr:rowOff>
        </xdr:from>
        <xdr:to>
          <xdr:col>0</xdr:col>
          <xdr:colOff>289560</xdr:colOff>
          <xdr:row>117</xdr:row>
          <xdr:rowOff>0</xdr:rowOff>
        </xdr:to>
        <xdr:sp macro="" textlink="">
          <xdr:nvSpPr>
            <xdr:cNvPr id="17432" name="Check Box 24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116</xdr:row>
          <xdr:rowOff>22860</xdr:rowOff>
        </xdr:from>
        <xdr:to>
          <xdr:col>0</xdr:col>
          <xdr:colOff>289560</xdr:colOff>
          <xdr:row>116</xdr:row>
          <xdr:rowOff>236220</xdr:rowOff>
        </xdr:to>
        <xdr:sp macro="" textlink="">
          <xdr:nvSpPr>
            <xdr:cNvPr id="17433" name="Check Box 25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128</xdr:row>
          <xdr:rowOff>0</xdr:rowOff>
        </xdr:from>
        <xdr:to>
          <xdr:col>0</xdr:col>
          <xdr:colOff>289560</xdr:colOff>
          <xdr:row>129</xdr:row>
          <xdr:rowOff>60960</xdr:rowOff>
        </xdr:to>
        <xdr:sp macro="" textlink="">
          <xdr:nvSpPr>
            <xdr:cNvPr id="17434" name="Check Box 26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128</xdr:row>
          <xdr:rowOff>0</xdr:rowOff>
        </xdr:from>
        <xdr:to>
          <xdr:col>0</xdr:col>
          <xdr:colOff>289560</xdr:colOff>
          <xdr:row>129</xdr:row>
          <xdr:rowOff>38100</xdr:rowOff>
        </xdr:to>
        <xdr:sp macro="" textlink="">
          <xdr:nvSpPr>
            <xdr:cNvPr id="17435" name="Check Box 27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126</xdr:row>
          <xdr:rowOff>22860</xdr:rowOff>
        </xdr:from>
        <xdr:to>
          <xdr:col>0</xdr:col>
          <xdr:colOff>289560</xdr:colOff>
          <xdr:row>127</xdr:row>
          <xdr:rowOff>0</xdr:rowOff>
        </xdr:to>
        <xdr:sp macro="" textlink="">
          <xdr:nvSpPr>
            <xdr:cNvPr id="17436" name="Check Box 28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126</xdr:row>
          <xdr:rowOff>22860</xdr:rowOff>
        </xdr:from>
        <xdr:to>
          <xdr:col>0</xdr:col>
          <xdr:colOff>289560</xdr:colOff>
          <xdr:row>126</xdr:row>
          <xdr:rowOff>236220</xdr:rowOff>
        </xdr:to>
        <xdr:sp macro="" textlink="">
          <xdr:nvSpPr>
            <xdr:cNvPr id="17437" name="Check Box 29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4705350</xdr:colOff>
          <xdr:row>83</xdr:row>
          <xdr:rowOff>19050</xdr:rowOff>
        </xdr:from>
        <xdr:to>
          <xdr:col>2</xdr:col>
          <xdr:colOff>76200</xdr:colOff>
          <xdr:row>90</xdr:row>
          <xdr:rowOff>9525</xdr:rowOff>
        </xdr:to>
        <xdr:grpSp>
          <xdr:nvGrpSpPr>
            <xdr:cNvPr id="2" name="Gruppieren 1"/>
            <xdr:cNvGrpSpPr/>
          </xdr:nvGrpSpPr>
          <xdr:grpSpPr>
            <a:xfrm>
              <a:off x="5002530" y="19229070"/>
              <a:ext cx="720090" cy="1590675"/>
              <a:chOff x="4972050" y="19773900"/>
              <a:chExt cx="304800" cy="1590675"/>
            </a:xfrm>
          </xdr:grpSpPr>
          <xdr:sp macro="" textlink="">
            <xdr:nvSpPr>
              <xdr:cNvPr id="21505" name="Check Box 1" hidden="1">
                <a:extLst>
                  <a:ext uri="{63B3BB69-23CF-44E3-9099-C40C66FF867C}">
                    <a14:compatExt spid="_x0000_s21505"/>
                  </a:ext>
                </a:extLst>
              </xdr:cNvPr>
              <xdr:cNvSpPr/>
            </xdr:nvSpPr>
            <xdr:spPr bwMode="auto">
              <a:xfrm>
                <a:off x="4972050" y="197739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506" name="Check Box 2" hidden="1">
                <a:extLst>
                  <a:ext uri="{63B3BB69-23CF-44E3-9099-C40C66FF867C}">
                    <a14:compatExt spid="_x0000_s21506"/>
                  </a:ext>
                </a:extLst>
              </xdr:cNvPr>
              <xdr:cNvSpPr/>
            </xdr:nvSpPr>
            <xdr:spPr bwMode="auto">
              <a:xfrm>
                <a:off x="4972050" y="200025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507" name="Check Box 3" hidden="1">
                <a:extLst>
                  <a:ext uri="{63B3BB69-23CF-44E3-9099-C40C66FF867C}">
                    <a14:compatExt spid="_x0000_s21507"/>
                  </a:ext>
                </a:extLst>
              </xdr:cNvPr>
              <xdr:cNvSpPr/>
            </xdr:nvSpPr>
            <xdr:spPr bwMode="auto">
              <a:xfrm>
                <a:off x="4972050" y="202311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508" name="Check Box 4" hidden="1">
                <a:extLst>
                  <a:ext uri="{63B3BB69-23CF-44E3-9099-C40C66FF867C}">
                    <a14:compatExt spid="_x0000_s21508"/>
                  </a:ext>
                </a:extLst>
              </xdr:cNvPr>
              <xdr:cNvSpPr/>
            </xdr:nvSpPr>
            <xdr:spPr bwMode="auto">
              <a:xfrm>
                <a:off x="4972050" y="204597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509" name="Check Box 5" hidden="1">
                <a:extLst>
                  <a:ext uri="{63B3BB69-23CF-44E3-9099-C40C66FF867C}">
                    <a14:compatExt spid="_x0000_s21509"/>
                  </a:ext>
                </a:extLst>
              </xdr:cNvPr>
              <xdr:cNvSpPr/>
            </xdr:nvSpPr>
            <xdr:spPr bwMode="auto">
              <a:xfrm>
                <a:off x="4972050" y="206883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510" name="Check Box 6" hidden="1">
                <a:extLst>
                  <a:ext uri="{63B3BB69-23CF-44E3-9099-C40C66FF867C}">
                    <a14:compatExt spid="_x0000_s21510"/>
                  </a:ext>
                </a:extLst>
              </xdr:cNvPr>
              <xdr:cNvSpPr/>
            </xdr:nvSpPr>
            <xdr:spPr bwMode="auto">
              <a:xfrm>
                <a:off x="4972050" y="209169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511" name="Check Box 7" hidden="1">
                <a:extLst>
                  <a:ext uri="{63B3BB69-23CF-44E3-9099-C40C66FF867C}">
                    <a14:compatExt spid="_x0000_s21511"/>
                  </a:ext>
                </a:extLst>
              </xdr:cNvPr>
              <xdr:cNvSpPr/>
            </xdr:nvSpPr>
            <xdr:spPr bwMode="auto">
              <a:xfrm>
                <a:off x="4972050" y="211455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4705350</xdr:colOff>
          <xdr:row>56</xdr:row>
          <xdr:rowOff>9525</xdr:rowOff>
        </xdr:from>
        <xdr:to>
          <xdr:col>2</xdr:col>
          <xdr:colOff>228600</xdr:colOff>
          <xdr:row>71</xdr:row>
          <xdr:rowOff>9524</xdr:rowOff>
        </xdr:to>
        <xdr:grpSp>
          <xdr:nvGrpSpPr>
            <xdr:cNvPr id="10" name="Gruppieren 9"/>
            <xdr:cNvGrpSpPr/>
          </xdr:nvGrpSpPr>
          <xdr:grpSpPr>
            <a:xfrm>
              <a:off x="5002530" y="13047345"/>
              <a:ext cx="872490" cy="3428999"/>
              <a:chOff x="4943476" y="13830300"/>
              <a:chExt cx="504827" cy="3428999"/>
            </a:xfrm>
          </xdr:grpSpPr>
          <xdr:sp macro="" textlink="">
            <xdr:nvSpPr>
              <xdr:cNvPr id="21512" name="Check Box 8" hidden="1">
                <a:extLst>
                  <a:ext uri="{63B3BB69-23CF-44E3-9099-C40C66FF867C}">
                    <a14:compatExt spid="_x0000_s21512"/>
                  </a:ext>
                </a:extLst>
              </xdr:cNvPr>
              <xdr:cNvSpPr/>
            </xdr:nvSpPr>
            <xdr:spPr bwMode="auto">
              <a:xfrm>
                <a:off x="4972051" y="13830300"/>
                <a:ext cx="38100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513" name="Check Box 9" hidden="1">
                <a:extLst>
                  <a:ext uri="{63B3BB69-23CF-44E3-9099-C40C66FF867C}">
                    <a14:compatExt spid="_x0000_s21513"/>
                  </a:ext>
                </a:extLst>
              </xdr:cNvPr>
              <xdr:cNvSpPr/>
            </xdr:nvSpPr>
            <xdr:spPr bwMode="auto">
              <a:xfrm>
                <a:off x="4972050" y="14297025"/>
                <a:ext cx="3238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514" name="Check Box 10" hidden="1">
                <a:extLst>
                  <a:ext uri="{63B3BB69-23CF-44E3-9099-C40C66FF867C}">
                    <a14:compatExt spid="_x0000_s21514"/>
                  </a:ext>
                </a:extLst>
              </xdr:cNvPr>
              <xdr:cNvSpPr/>
            </xdr:nvSpPr>
            <xdr:spPr bwMode="auto">
              <a:xfrm>
                <a:off x="4972051" y="14535150"/>
                <a:ext cx="36195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515" name="Check Box 11" hidden="1">
                <a:extLst>
                  <a:ext uri="{63B3BB69-23CF-44E3-9099-C40C66FF867C}">
                    <a14:compatExt spid="_x0000_s21515"/>
                  </a:ext>
                </a:extLst>
              </xdr:cNvPr>
              <xdr:cNvSpPr/>
            </xdr:nvSpPr>
            <xdr:spPr bwMode="auto">
              <a:xfrm>
                <a:off x="4972051" y="14754225"/>
                <a:ext cx="428624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516" name="Check Box 12" hidden="1">
                <a:extLst>
                  <a:ext uri="{63B3BB69-23CF-44E3-9099-C40C66FF867C}">
                    <a14:compatExt spid="_x0000_s21516"/>
                  </a:ext>
                </a:extLst>
              </xdr:cNvPr>
              <xdr:cNvSpPr/>
            </xdr:nvSpPr>
            <xdr:spPr bwMode="auto">
              <a:xfrm>
                <a:off x="4962526" y="14982825"/>
                <a:ext cx="4000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517" name="Check Box 13" hidden="1">
                <a:extLst>
                  <a:ext uri="{63B3BB69-23CF-44E3-9099-C40C66FF867C}">
                    <a14:compatExt spid="_x0000_s21517"/>
                  </a:ext>
                </a:extLst>
              </xdr:cNvPr>
              <xdr:cNvSpPr/>
            </xdr:nvSpPr>
            <xdr:spPr bwMode="auto">
              <a:xfrm>
                <a:off x="4962528" y="15211425"/>
                <a:ext cx="485775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518" name="Check Box 14" hidden="1">
                <a:extLst>
                  <a:ext uri="{63B3BB69-23CF-44E3-9099-C40C66FF867C}">
                    <a14:compatExt spid="_x0000_s21518"/>
                  </a:ext>
                </a:extLst>
              </xdr:cNvPr>
              <xdr:cNvSpPr/>
            </xdr:nvSpPr>
            <xdr:spPr bwMode="auto">
              <a:xfrm>
                <a:off x="4962526" y="15440024"/>
                <a:ext cx="4762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519" name="Check Box 15" hidden="1">
                <a:extLst>
                  <a:ext uri="{63B3BB69-23CF-44E3-9099-C40C66FF867C}">
                    <a14:compatExt spid="_x0000_s21519"/>
                  </a:ext>
                </a:extLst>
              </xdr:cNvPr>
              <xdr:cNvSpPr/>
            </xdr:nvSpPr>
            <xdr:spPr bwMode="auto">
              <a:xfrm>
                <a:off x="4953001" y="15659099"/>
                <a:ext cx="47625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520" name="Check Box 16" hidden="1">
                <a:extLst>
                  <a:ext uri="{63B3BB69-23CF-44E3-9099-C40C66FF867C}">
                    <a14:compatExt spid="_x0000_s21520"/>
                  </a:ext>
                </a:extLst>
              </xdr:cNvPr>
              <xdr:cNvSpPr/>
            </xdr:nvSpPr>
            <xdr:spPr bwMode="auto">
              <a:xfrm>
                <a:off x="4953001" y="15897224"/>
                <a:ext cx="4762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521" name="Check Box 17" hidden="1">
                <a:extLst>
                  <a:ext uri="{63B3BB69-23CF-44E3-9099-C40C66FF867C}">
                    <a14:compatExt spid="_x0000_s21521"/>
                  </a:ext>
                </a:extLst>
              </xdr:cNvPr>
              <xdr:cNvSpPr/>
            </xdr:nvSpPr>
            <xdr:spPr bwMode="auto">
              <a:xfrm>
                <a:off x="4953000" y="16144875"/>
                <a:ext cx="37147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522" name="Check Box 18" hidden="1">
                <a:extLst>
                  <a:ext uri="{63B3BB69-23CF-44E3-9099-C40C66FF867C}">
                    <a14:compatExt spid="_x0000_s21522"/>
                  </a:ext>
                </a:extLst>
              </xdr:cNvPr>
              <xdr:cNvSpPr/>
            </xdr:nvSpPr>
            <xdr:spPr bwMode="auto">
              <a:xfrm>
                <a:off x="4953000" y="16354425"/>
                <a:ext cx="485775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523" name="Check Box 19" hidden="1">
                <a:extLst>
                  <a:ext uri="{63B3BB69-23CF-44E3-9099-C40C66FF867C}">
                    <a14:compatExt spid="_x0000_s21523"/>
                  </a:ext>
                </a:extLst>
              </xdr:cNvPr>
              <xdr:cNvSpPr/>
            </xdr:nvSpPr>
            <xdr:spPr bwMode="auto">
              <a:xfrm>
                <a:off x="4953001" y="16583025"/>
                <a:ext cx="3429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524" name="Check Box 20" hidden="1">
                <a:extLst>
                  <a:ext uri="{63B3BB69-23CF-44E3-9099-C40C66FF867C}">
                    <a14:compatExt spid="_x0000_s21524"/>
                  </a:ext>
                </a:extLst>
              </xdr:cNvPr>
              <xdr:cNvSpPr/>
            </xdr:nvSpPr>
            <xdr:spPr bwMode="auto">
              <a:xfrm>
                <a:off x="4943476" y="16802099"/>
                <a:ext cx="371475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525" name="Check Box 21" hidden="1">
                <a:extLst>
                  <a:ext uri="{63B3BB69-23CF-44E3-9099-C40C66FF867C}">
                    <a14:compatExt spid="_x0000_s21525"/>
                  </a:ext>
                </a:extLst>
              </xdr:cNvPr>
              <xdr:cNvSpPr/>
            </xdr:nvSpPr>
            <xdr:spPr bwMode="auto">
              <a:xfrm>
                <a:off x="4943480" y="17040224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4705350</xdr:colOff>
          <xdr:row>83</xdr:row>
          <xdr:rowOff>19050</xdr:rowOff>
        </xdr:from>
        <xdr:to>
          <xdr:col>2</xdr:col>
          <xdr:colOff>76200</xdr:colOff>
          <xdr:row>90</xdr:row>
          <xdr:rowOff>9525</xdr:rowOff>
        </xdr:to>
        <xdr:grpSp>
          <xdr:nvGrpSpPr>
            <xdr:cNvPr id="25" name="Gruppieren 24"/>
            <xdr:cNvGrpSpPr/>
          </xdr:nvGrpSpPr>
          <xdr:grpSpPr>
            <a:xfrm>
              <a:off x="5002530" y="19229070"/>
              <a:ext cx="720090" cy="1590675"/>
              <a:chOff x="4972050" y="19773967"/>
              <a:chExt cx="304800" cy="1590676"/>
            </a:xfrm>
          </xdr:grpSpPr>
          <xdr:sp macro="" textlink="">
            <xdr:nvSpPr>
              <xdr:cNvPr id="21526" name="Check Box 22" hidden="1">
                <a:extLst>
                  <a:ext uri="{63B3BB69-23CF-44E3-9099-C40C66FF867C}">
                    <a14:compatExt spid="_x0000_s21526"/>
                  </a:ext>
                </a:extLst>
              </xdr:cNvPr>
              <xdr:cNvSpPr/>
            </xdr:nvSpPr>
            <xdr:spPr bwMode="auto">
              <a:xfrm>
                <a:off x="4972050" y="19773967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527" name="Check Box 23" hidden="1">
                <a:extLst>
                  <a:ext uri="{63B3BB69-23CF-44E3-9099-C40C66FF867C}">
                    <a14:compatExt spid="_x0000_s21527"/>
                  </a:ext>
                </a:extLst>
              </xdr:cNvPr>
              <xdr:cNvSpPr/>
            </xdr:nvSpPr>
            <xdr:spPr bwMode="auto">
              <a:xfrm>
                <a:off x="4972050" y="200025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528" name="Check Box 24" hidden="1">
                <a:extLst>
                  <a:ext uri="{63B3BB69-23CF-44E3-9099-C40C66FF867C}">
                    <a14:compatExt spid="_x0000_s21528"/>
                  </a:ext>
                </a:extLst>
              </xdr:cNvPr>
              <xdr:cNvSpPr/>
            </xdr:nvSpPr>
            <xdr:spPr bwMode="auto">
              <a:xfrm>
                <a:off x="4972050" y="20231099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529" name="Check Box 25" hidden="1">
                <a:extLst>
                  <a:ext uri="{63B3BB69-23CF-44E3-9099-C40C66FF867C}">
                    <a14:compatExt spid="_x0000_s21529"/>
                  </a:ext>
                </a:extLst>
              </xdr:cNvPr>
              <xdr:cNvSpPr/>
            </xdr:nvSpPr>
            <xdr:spPr bwMode="auto">
              <a:xfrm>
                <a:off x="4972050" y="204597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530" name="Check Box 26" hidden="1">
                <a:extLst>
                  <a:ext uri="{63B3BB69-23CF-44E3-9099-C40C66FF867C}">
                    <a14:compatExt spid="_x0000_s21530"/>
                  </a:ext>
                </a:extLst>
              </xdr:cNvPr>
              <xdr:cNvSpPr/>
            </xdr:nvSpPr>
            <xdr:spPr bwMode="auto">
              <a:xfrm>
                <a:off x="4972050" y="206883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531" name="Check Box 27" hidden="1">
                <a:extLst>
                  <a:ext uri="{63B3BB69-23CF-44E3-9099-C40C66FF867C}">
                    <a14:compatExt spid="_x0000_s21531"/>
                  </a:ext>
                </a:extLst>
              </xdr:cNvPr>
              <xdr:cNvSpPr/>
            </xdr:nvSpPr>
            <xdr:spPr bwMode="auto">
              <a:xfrm>
                <a:off x="4972050" y="209169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532" name="Check Box 28" hidden="1">
                <a:extLst>
                  <a:ext uri="{63B3BB69-23CF-44E3-9099-C40C66FF867C}">
                    <a14:compatExt spid="_x0000_s21532"/>
                  </a:ext>
                </a:extLst>
              </xdr:cNvPr>
              <xdr:cNvSpPr/>
            </xdr:nvSpPr>
            <xdr:spPr bwMode="auto">
              <a:xfrm>
                <a:off x="4972050" y="21145568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4732020</xdr:colOff>
          <xdr:row>57</xdr:row>
          <xdr:rowOff>22860</xdr:rowOff>
        </xdr:from>
        <xdr:to>
          <xdr:col>2</xdr:col>
          <xdr:colOff>76200</xdr:colOff>
          <xdr:row>58</xdr:row>
          <xdr:rowOff>38100</xdr:rowOff>
        </xdr:to>
        <xdr:sp macro="" textlink="">
          <xdr:nvSpPr>
            <xdr:cNvPr id="21533" name="Check Box 29" hidden="1">
              <a:extLst>
                <a:ext uri="{63B3BB69-23CF-44E3-9099-C40C66FF867C}">
                  <a14:compatExt spid="_x0000_s21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118</xdr:row>
          <xdr:rowOff>0</xdr:rowOff>
        </xdr:from>
        <xdr:to>
          <xdr:col>0</xdr:col>
          <xdr:colOff>289560</xdr:colOff>
          <xdr:row>118</xdr:row>
          <xdr:rowOff>228600</xdr:rowOff>
        </xdr:to>
        <xdr:sp macro="" textlink="">
          <xdr:nvSpPr>
            <xdr:cNvPr id="18449" name="Check Box 17" hidden="1">
              <a:extLst>
                <a:ext uri="{63B3BB69-23CF-44E3-9099-C40C66FF867C}">
                  <a14:compatExt spid="_x0000_s18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122</xdr:row>
          <xdr:rowOff>22860</xdr:rowOff>
        </xdr:from>
        <xdr:to>
          <xdr:col>0</xdr:col>
          <xdr:colOff>289560</xdr:colOff>
          <xdr:row>123</xdr:row>
          <xdr:rowOff>0</xdr:rowOff>
        </xdr:to>
        <xdr:sp macro="" textlink="">
          <xdr:nvSpPr>
            <xdr:cNvPr id="18450" name="Check Box 18" hidden="1">
              <a:extLst>
                <a:ext uri="{63B3BB69-23CF-44E3-9099-C40C66FF867C}">
                  <a14:compatExt spid="_x0000_s18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128</xdr:row>
          <xdr:rowOff>0</xdr:rowOff>
        </xdr:from>
        <xdr:to>
          <xdr:col>0</xdr:col>
          <xdr:colOff>289560</xdr:colOff>
          <xdr:row>129</xdr:row>
          <xdr:rowOff>60960</xdr:rowOff>
        </xdr:to>
        <xdr:sp macro="" textlink="">
          <xdr:nvSpPr>
            <xdr:cNvPr id="18451" name="Check Box 19" hidden="1">
              <a:extLst>
                <a:ext uri="{63B3BB69-23CF-44E3-9099-C40C66FF867C}">
                  <a14:compatExt spid="_x0000_s18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128</xdr:row>
          <xdr:rowOff>22860</xdr:rowOff>
        </xdr:from>
        <xdr:to>
          <xdr:col>0</xdr:col>
          <xdr:colOff>289560</xdr:colOff>
          <xdr:row>129</xdr:row>
          <xdr:rowOff>68580</xdr:rowOff>
        </xdr:to>
        <xdr:sp macro="" textlink="">
          <xdr:nvSpPr>
            <xdr:cNvPr id="18452" name="Check Box 20" hidden="1">
              <a:extLst>
                <a:ext uri="{63B3BB69-23CF-44E3-9099-C40C66FF867C}">
                  <a14:compatExt spid="_x0000_s18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128</xdr:row>
          <xdr:rowOff>22860</xdr:rowOff>
        </xdr:from>
        <xdr:to>
          <xdr:col>0</xdr:col>
          <xdr:colOff>289560</xdr:colOff>
          <xdr:row>129</xdr:row>
          <xdr:rowOff>68580</xdr:rowOff>
        </xdr:to>
        <xdr:sp macro="" textlink="">
          <xdr:nvSpPr>
            <xdr:cNvPr id="18453" name="Check Box 21" hidden="1">
              <a:extLst>
                <a:ext uri="{63B3BB69-23CF-44E3-9099-C40C66FF867C}">
                  <a14:compatExt spid="_x0000_s18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116</xdr:row>
          <xdr:rowOff>22860</xdr:rowOff>
        </xdr:from>
        <xdr:to>
          <xdr:col>0</xdr:col>
          <xdr:colOff>289560</xdr:colOff>
          <xdr:row>117</xdr:row>
          <xdr:rowOff>0</xdr:rowOff>
        </xdr:to>
        <xdr:sp macro="" textlink="">
          <xdr:nvSpPr>
            <xdr:cNvPr id="18454" name="Check Box 22" hidden="1">
              <a:extLst>
                <a:ext uri="{63B3BB69-23CF-44E3-9099-C40C66FF867C}">
                  <a14:compatExt spid="_x0000_s18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116</xdr:row>
          <xdr:rowOff>22860</xdr:rowOff>
        </xdr:from>
        <xdr:to>
          <xdr:col>0</xdr:col>
          <xdr:colOff>289560</xdr:colOff>
          <xdr:row>116</xdr:row>
          <xdr:rowOff>236220</xdr:rowOff>
        </xdr:to>
        <xdr:sp macro="" textlink="">
          <xdr:nvSpPr>
            <xdr:cNvPr id="18455" name="Check Box 23" hidden="1">
              <a:extLst>
                <a:ext uri="{63B3BB69-23CF-44E3-9099-C40C66FF867C}">
                  <a14:compatExt spid="_x0000_s18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128</xdr:row>
          <xdr:rowOff>0</xdr:rowOff>
        </xdr:from>
        <xdr:to>
          <xdr:col>0</xdr:col>
          <xdr:colOff>289560</xdr:colOff>
          <xdr:row>129</xdr:row>
          <xdr:rowOff>60960</xdr:rowOff>
        </xdr:to>
        <xdr:sp macro="" textlink="">
          <xdr:nvSpPr>
            <xdr:cNvPr id="18456" name="Check Box 24" hidden="1">
              <a:extLst>
                <a:ext uri="{63B3BB69-23CF-44E3-9099-C40C66FF867C}">
                  <a14:compatExt spid="_x0000_s18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128</xdr:row>
          <xdr:rowOff>0</xdr:rowOff>
        </xdr:from>
        <xdr:to>
          <xdr:col>0</xdr:col>
          <xdr:colOff>289560</xdr:colOff>
          <xdr:row>129</xdr:row>
          <xdr:rowOff>38100</xdr:rowOff>
        </xdr:to>
        <xdr:sp macro="" textlink="">
          <xdr:nvSpPr>
            <xdr:cNvPr id="18457" name="Check Box 25" hidden="1">
              <a:extLst>
                <a:ext uri="{63B3BB69-23CF-44E3-9099-C40C66FF867C}">
                  <a14:compatExt spid="_x0000_s18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126</xdr:row>
          <xdr:rowOff>22860</xdr:rowOff>
        </xdr:from>
        <xdr:to>
          <xdr:col>0</xdr:col>
          <xdr:colOff>289560</xdr:colOff>
          <xdr:row>127</xdr:row>
          <xdr:rowOff>0</xdr:rowOff>
        </xdr:to>
        <xdr:sp macro="" textlink="">
          <xdr:nvSpPr>
            <xdr:cNvPr id="18458" name="Check Box 26" hidden="1">
              <a:extLst>
                <a:ext uri="{63B3BB69-23CF-44E3-9099-C40C66FF867C}">
                  <a14:compatExt spid="_x0000_s18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126</xdr:row>
          <xdr:rowOff>22860</xdr:rowOff>
        </xdr:from>
        <xdr:to>
          <xdr:col>0</xdr:col>
          <xdr:colOff>289560</xdr:colOff>
          <xdr:row>126</xdr:row>
          <xdr:rowOff>236220</xdr:rowOff>
        </xdr:to>
        <xdr:sp macro="" textlink="">
          <xdr:nvSpPr>
            <xdr:cNvPr id="18459" name="Check Box 27" hidden="1">
              <a:extLst>
                <a:ext uri="{63B3BB69-23CF-44E3-9099-C40C66FF867C}">
                  <a14:compatExt spid="_x0000_s18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4705350</xdr:colOff>
          <xdr:row>85</xdr:row>
          <xdr:rowOff>19050</xdr:rowOff>
        </xdr:from>
        <xdr:to>
          <xdr:col>2</xdr:col>
          <xdr:colOff>76200</xdr:colOff>
          <xdr:row>92</xdr:row>
          <xdr:rowOff>9525</xdr:rowOff>
        </xdr:to>
        <xdr:grpSp>
          <xdr:nvGrpSpPr>
            <xdr:cNvPr id="2" name="Gruppieren 1"/>
            <xdr:cNvGrpSpPr/>
          </xdr:nvGrpSpPr>
          <xdr:grpSpPr>
            <a:xfrm>
              <a:off x="5002530" y="19686270"/>
              <a:ext cx="720090" cy="1590675"/>
              <a:chOff x="4972050" y="19773900"/>
              <a:chExt cx="304800" cy="1590675"/>
            </a:xfrm>
          </xdr:grpSpPr>
          <xdr:sp macro="" textlink="">
            <xdr:nvSpPr>
              <xdr:cNvPr id="6145" name="Check Box 1" hidden="1">
                <a:extLst>
                  <a:ext uri="{63B3BB69-23CF-44E3-9099-C40C66FF867C}">
                    <a14:compatExt spid="_x0000_s6145"/>
                  </a:ext>
                </a:extLst>
              </xdr:cNvPr>
              <xdr:cNvSpPr/>
            </xdr:nvSpPr>
            <xdr:spPr bwMode="auto">
              <a:xfrm>
                <a:off x="4972050" y="197739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46" name="Check Box 2" hidden="1">
                <a:extLst>
                  <a:ext uri="{63B3BB69-23CF-44E3-9099-C40C66FF867C}">
                    <a14:compatExt spid="_x0000_s6146"/>
                  </a:ext>
                </a:extLst>
              </xdr:cNvPr>
              <xdr:cNvSpPr/>
            </xdr:nvSpPr>
            <xdr:spPr bwMode="auto">
              <a:xfrm>
                <a:off x="4972050" y="200025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47" name="Check Box 3" hidden="1">
                <a:extLst>
                  <a:ext uri="{63B3BB69-23CF-44E3-9099-C40C66FF867C}">
                    <a14:compatExt spid="_x0000_s6147"/>
                  </a:ext>
                </a:extLst>
              </xdr:cNvPr>
              <xdr:cNvSpPr/>
            </xdr:nvSpPr>
            <xdr:spPr bwMode="auto">
              <a:xfrm>
                <a:off x="4972050" y="202311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48" name="Check Box 4" hidden="1">
                <a:extLst>
                  <a:ext uri="{63B3BB69-23CF-44E3-9099-C40C66FF867C}">
                    <a14:compatExt spid="_x0000_s6148"/>
                  </a:ext>
                </a:extLst>
              </xdr:cNvPr>
              <xdr:cNvSpPr/>
            </xdr:nvSpPr>
            <xdr:spPr bwMode="auto">
              <a:xfrm>
                <a:off x="4972050" y="204597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49" name="Check Box 5" hidden="1">
                <a:extLst>
                  <a:ext uri="{63B3BB69-23CF-44E3-9099-C40C66FF867C}">
                    <a14:compatExt spid="_x0000_s6149"/>
                  </a:ext>
                </a:extLst>
              </xdr:cNvPr>
              <xdr:cNvSpPr/>
            </xdr:nvSpPr>
            <xdr:spPr bwMode="auto">
              <a:xfrm>
                <a:off x="4972050" y="206883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50" name="Check Box 6" hidden="1">
                <a:extLst>
                  <a:ext uri="{63B3BB69-23CF-44E3-9099-C40C66FF867C}">
                    <a14:compatExt spid="_x0000_s6150"/>
                  </a:ext>
                </a:extLst>
              </xdr:cNvPr>
              <xdr:cNvSpPr/>
            </xdr:nvSpPr>
            <xdr:spPr bwMode="auto">
              <a:xfrm>
                <a:off x="4972050" y="209169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51" name="Check Box 7" hidden="1">
                <a:extLst>
                  <a:ext uri="{63B3BB69-23CF-44E3-9099-C40C66FF867C}">
                    <a14:compatExt spid="_x0000_s6151"/>
                  </a:ext>
                </a:extLst>
              </xdr:cNvPr>
              <xdr:cNvSpPr/>
            </xdr:nvSpPr>
            <xdr:spPr bwMode="auto">
              <a:xfrm>
                <a:off x="4972050" y="211455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4705350</xdr:colOff>
          <xdr:row>85</xdr:row>
          <xdr:rowOff>19050</xdr:rowOff>
        </xdr:from>
        <xdr:to>
          <xdr:col>2</xdr:col>
          <xdr:colOff>76200</xdr:colOff>
          <xdr:row>92</xdr:row>
          <xdr:rowOff>9525</xdr:rowOff>
        </xdr:to>
        <xdr:grpSp>
          <xdr:nvGrpSpPr>
            <xdr:cNvPr id="26" name="Gruppieren 25"/>
            <xdr:cNvGrpSpPr/>
          </xdr:nvGrpSpPr>
          <xdr:grpSpPr>
            <a:xfrm>
              <a:off x="5002530" y="19686270"/>
              <a:ext cx="720090" cy="1590675"/>
              <a:chOff x="4972050" y="19773900"/>
              <a:chExt cx="304800" cy="1590675"/>
            </a:xfrm>
          </xdr:grpSpPr>
          <xdr:sp macro="" textlink="">
            <xdr:nvSpPr>
              <xdr:cNvPr id="6167" name="Check Box 23" hidden="1">
                <a:extLst>
                  <a:ext uri="{63B3BB69-23CF-44E3-9099-C40C66FF867C}">
                    <a14:compatExt spid="_x0000_s6167"/>
                  </a:ext>
                </a:extLst>
              </xdr:cNvPr>
              <xdr:cNvSpPr/>
            </xdr:nvSpPr>
            <xdr:spPr bwMode="auto">
              <a:xfrm>
                <a:off x="4972050" y="197739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68" name="Check Box 24" hidden="1">
                <a:extLst>
                  <a:ext uri="{63B3BB69-23CF-44E3-9099-C40C66FF867C}">
                    <a14:compatExt spid="_x0000_s6168"/>
                  </a:ext>
                </a:extLst>
              </xdr:cNvPr>
              <xdr:cNvSpPr/>
            </xdr:nvSpPr>
            <xdr:spPr bwMode="auto">
              <a:xfrm>
                <a:off x="4972050" y="200025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69" name="Check Box 25" hidden="1">
                <a:extLst>
                  <a:ext uri="{63B3BB69-23CF-44E3-9099-C40C66FF867C}">
                    <a14:compatExt spid="_x0000_s6169"/>
                  </a:ext>
                </a:extLst>
              </xdr:cNvPr>
              <xdr:cNvSpPr/>
            </xdr:nvSpPr>
            <xdr:spPr bwMode="auto">
              <a:xfrm>
                <a:off x="4972050" y="202311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70" name="Check Box 26" hidden="1">
                <a:extLst>
                  <a:ext uri="{63B3BB69-23CF-44E3-9099-C40C66FF867C}">
                    <a14:compatExt spid="_x0000_s6170"/>
                  </a:ext>
                </a:extLst>
              </xdr:cNvPr>
              <xdr:cNvSpPr/>
            </xdr:nvSpPr>
            <xdr:spPr bwMode="auto">
              <a:xfrm>
                <a:off x="4972050" y="204597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71" name="Check Box 27" hidden="1">
                <a:extLst>
                  <a:ext uri="{63B3BB69-23CF-44E3-9099-C40C66FF867C}">
                    <a14:compatExt spid="_x0000_s6171"/>
                  </a:ext>
                </a:extLst>
              </xdr:cNvPr>
              <xdr:cNvSpPr/>
            </xdr:nvSpPr>
            <xdr:spPr bwMode="auto">
              <a:xfrm>
                <a:off x="4972050" y="206883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72" name="Check Box 28" hidden="1">
                <a:extLst>
                  <a:ext uri="{63B3BB69-23CF-44E3-9099-C40C66FF867C}">
                    <a14:compatExt spid="_x0000_s6172"/>
                  </a:ext>
                </a:extLst>
              </xdr:cNvPr>
              <xdr:cNvSpPr/>
            </xdr:nvSpPr>
            <xdr:spPr bwMode="auto">
              <a:xfrm>
                <a:off x="4972050" y="209169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73" name="Check Box 29" hidden="1">
                <a:extLst>
                  <a:ext uri="{63B3BB69-23CF-44E3-9099-C40C66FF867C}">
                    <a14:compatExt spid="_x0000_s6173"/>
                  </a:ext>
                </a:extLst>
              </xdr:cNvPr>
              <xdr:cNvSpPr/>
            </xdr:nvSpPr>
            <xdr:spPr bwMode="auto">
              <a:xfrm>
                <a:off x="4972050" y="211455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4842510</xdr:colOff>
          <xdr:row>56</xdr:row>
          <xdr:rowOff>1905</xdr:rowOff>
        </xdr:from>
        <xdr:to>
          <xdr:col>2</xdr:col>
          <xdr:colOff>365760</xdr:colOff>
          <xdr:row>71</xdr:row>
          <xdr:rowOff>1904</xdr:rowOff>
        </xdr:to>
        <xdr:grpSp>
          <xdr:nvGrpSpPr>
            <xdr:cNvPr id="34" name="Gruppieren 33"/>
            <xdr:cNvGrpSpPr/>
          </xdr:nvGrpSpPr>
          <xdr:grpSpPr>
            <a:xfrm>
              <a:off x="5139690" y="13039725"/>
              <a:ext cx="872490" cy="3428999"/>
              <a:chOff x="4943477" y="13830300"/>
              <a:chExt cx="504823" cy="3428999"/>
            </a:xfrm>
          </xdr:grpSpPr>
          <xdr:sp macro="" textlink="">
            <xdr:nvSpPr>
              <xdr:cNvPr id="6174" name="Check Box 30" hidden="1">
                <a:extLst>
                  <a:ext uri="{63B3BB69-23CF-44E3-9099-C40C66FF867C}">
                    <a14:compatExt spid="_x0000_s6174"/>
                  </a:ext>
                </a:extLst>
              </xdr:cNvPr>
              <xdr:cNvSpPr/>
            </xdr:nvSpPr>
            <xdr:spPr bwMode="auto">
              <a:xfrm>
                <a:off x="4972051" y="13830300"/>
                <a:ext cx="38100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75" name="Check Box 31" hidden="1">
                <a:extLst>
                  <a:ext uri="{63B3BB69-23CF-44E3-9099-C40C66FF867C}">
                    <a14:compatExt spid="_x0000_s6175"/>
                  </a:ext>
                </a:extLst>
              </xdr:cNvPr>
              <xdr:cNvSpPr/>
            </xdr:nvSpPr>
            <xdr:spPr bwMode="auto">
              <a:xfrm>
                <a:off x="4972050" y="14077950"/>
                <a:ext cx="3333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76" name="Check Box 32" hidden="1">
                <a:extLst>
                  <a:ext uri="{63B3BB69-23CF-44E3-9099-C40C66FF867C}">
                    <a14:compatExt spid="_x0000_s6176"/>
                  </a:ext>
                </a:extLst>
              </xdr:cNvPr>
              <xdr:cNvSpPr/>
            </xdr:nvSpPr>
            <xdr:spPr bwMode="auto">
              <a:xfrm>
                <a:off x="4972050" y="14297025"/>
                <a:ext cx="3238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77" name="Check Box 33" hidden="1">
                <a:extLst>
                  <a:ext uri="{63B3BB69-23CF-44E3-9099-C40C66FF867C}">
                    <a14:compatExt spid="_x0000_s6177"/>
                  </a:ext>
                </a:extLst>
              </xdr:cNvPr>
              <xdr:cNvSpPr/>
            </xdr:nvSpPr>
            <xdr:spPr bwMode="auto">
              <a:xfrm>
                <a:off x="4972051" y="14535150"/>
                <a:ext cx="36195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78" name="Check Box 34" hidden="1">
                <a:extLst>
                  <a:ext uri="{63B3BB69-23CF-44E3-9099-C40C66FF867C}">
                    <a14:compatExt spid="_x0000_s6178"/>
                  </a:ext>
                </a:extLst>
              </xdr:cNvPr>
              <xdr:cNvSpPr/>
            </xdr:nvSpPr>
            <xdr:spPr bwMode="auto">
              <a:xfrm>
                <a:off x="4972051" y="14754225"/>
                <a:ext cx="428624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79" name="Check Box 35" hidden="1">
                <a:extLst>
                  <a:ext uri="{63B3BB69-23CF-44E3-9099-C40C66FF867C}">
                    <a14:compatExt spid="_x0000_s6179"/>
                  </a:ext>
                </a:extLst>
              </xdr:cNvPr>
              <xdr:cNvSpPr/>
            </xdr:nvSpPr>
            <xdr:spPr bwMode="auto">
              <a:xfrm>
                <a:off x="4962526" y="14982825"/>
                <a:ext cx="4000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80" name="Check Box 36" hidden="1">
                <a:extLst>
                  <a:ext uri="{63B3BB69-23CF-44E3-9099-C40C66FF867C}">
                    <a14:compatExt spid="_x0000_s6180"/>
                  </a:ext>
                </a:extLst>
              </xdr:cNvPr>
              <xdr:cNvSpPr/>
            </xdr:nvSpPr>
            <xdr:spPr bwMode="auto">
              <a:xfrm>
                <a:off x="4962525" y="15211425"/>
                <a:ext cx="485775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81" name="Check Box 37" hidden="1">
                <a:extLst>
                  <a:ext uri="{63B3BB69-23CF-44E3-9099-C40C66FF867C}">
                    <a14:compatExt spid="_x0000_s6181"/>
                  </a:ext>
                </a:extLst>
              </xdr:cNvPr>
              <xdr:cNvSpPr/>
            </xdr:nvSpPr>
            <xdr:spPr bwMode="auto">
              <a:xfrm>
                <a:off x="4962526" y="15440024"/>
                <a:ext cx="4762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82" name="Check Box 38" hidden="1">
                <a:extLst>
                  <a:ext uri="{63B3BB69-23CF-44E3-9099-C40C66FF867C}">
                    <a14:compatExt spid="_x0000_s6182"/>
                  </a:ext>
                </a:extLst>
              </xdr:cNvPr>
              <xdr:cNvSpPr/>
            </xdr:nvSpPr>
            <xdr:spPr bwMode="auto">
              <a:xfrm>
                <a:off x="4953001" y="15659099"/>
                <a:ext cx="47625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83" name="Check Box 39" hidden="1">
                <a:extLst>
                  <a:ext uri="{63B3BB69-23CF-44E3-9099-C40C66FF867C}">
                    <a14:compatExt spid="_x0000_s6183"/>
                  </a:ext>
                </a:extLst>
              </xdr:cNvPr>
              <xdr:cNvSpPr/>
            </xdr:nvSpPr>
            <xdr:spPr bwMode="auto">
              <a:xfrm>
                <a:off x="4953001" y="15897224"/>
                <a:ext cx="4762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84" name="Check Box 40" hidden="1">
                <a:extLst>
                  <a:ext uri="{63B3BB69-23CF-44E3-9099-C40C66FF867C}">
                    <a14:compatExt spid="_x0000_s6184"/>
                  </a:ext>
                </a:extLst>
              </xdr:cNvPr>
              <xdr:cNvSpPr/>
            </xdr:nvSpPr>
            <xdr:spPr bwMode="auto">
              <a:xfrm>
                <a:off x="4953000" y="16144875"/>
                <a:ext cx="37147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85" name="Check Box 41" hidden="1">
                <a:extLst>
                  <a:ext uri="{63B3BB69-23CF-44E3-9099-C40C66FF867C}">
                    <a14:compatExt spid="_x0000_s6185"/>
                  </a:ext>
                </a:extLst>
              </xdr:cNvPr>
              <xdr:cNvSpPr/>
            </xdr:nvSpPr>
            <xdr:spPr bwMode="auto">
              <a:xfrm>
                <a:off x="4953000" y="16354425"/>
                <a:ext cx="485775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86" name="Check Box 42" hidden="1">
                <a:extLst>
                  <a:ext uri="{63B3BB69-23CF-44E3-9099-C40C66FF867C}">
                    <a14:compatExt spid="_x0000_s6186"/>
                  </a:ext>
                </a:extLst>
              </xdr:cNvPr>
              <xdr:cNvSpPr/>
            </xdr:nvSpPr>
            <xdr:spPr bwMode="auto">
              <a:xfrm>
                <a:off x="4953001" y="16583025"/>
                <a:ext cx="3429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87" name="Check Box 43" hidden="1">
                <a:extLst>
                  <a:ext uri="{63B3BB69-23CF-44E3-9099-C40C66FF867C}">
                    <a14:compatExt spid="_x0000_s6187"/>
                  </a:ext>
                </a:extLst>
              </xdr:cNvPr>
              <xdr:cNvSpPr/>
            </xdr:nvSpPr>
            <xdr:spPr bwMode="auto">
              <a:xfrm>
                <a:off x="4943477" y="16802099"/>
                <a:ext cx="371475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88" name="Check Box 44" hidden="1">
                <a:extLst>
                  <a:ext uri="{63B3BB69-23CF-44E3-9099-C40C66FF867C}">
                    <a14:compatExt spid="_x0000_s6188"/>
                  </a:ext>
                </a:extLst>
              </xdr:cNvPr>
              <xdr:cNvSpPr/>
            </xdr:nvSpPr>
            <xdr:spPr bwMode="auto">
              <a:xfrm>
                <a:off x="4943480" y="17040224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4705350</xdr:colOff>
          <xdr:row>85</xdr:row>
          <xdr:rowOff>19050</xdr:rowOff>
        </xdr:from>
        <xdr:to>
          <xdr:col>2</xdr:col>
          <xdr:colOff>76200</xdr:colOff>
          <xdr:row>92</xdr:row>
          <xdr:rowOff>9525</xdr:rowOff>
        </xdr:to>
        <xdr:grpSp>
          <xdr:nvGrpSpPr>
            <xdr:cNvPr id="50" name="Gruppieren 49"/>
            <xdr:cNvGrpSpPr/>
          </xdr:nvGrpSpPr>
          <xdr:grpSpPr>
            <a:xfrm>
              <a:off x="5002530" y="19686270"/>
              <a:ext cx="720090" cy="1590675"/>
              <a:chOff x="4972050" y="19773967"/>
              <a:chExt cx="304800" cy="1590676"/>
            </a:xfrm>
          </xdr:grpSpPr>
          <xdr:sp macro="" textlink="">
            <xdr:nvSpPr>
              <xdr:cNvPr id="6189" name="Check Box 45" hidden="1">
                <a:extLst>
                  <a:ext uri="{63B3BB69-23CF-44E3-9099-C40C66FF867C}">
                    <a14:compatExt spid="_x0000_s6189"/>
                  </a:ext>
                </a:extLst>
              </xdr:cNvPr>
              <xdr:cNvSpPr/>
            </xdr:nvSpPr>
            <xdr:spPr bwMode="auto">
              <a:xfrm>
                <a:off x="4972050" y="19773967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90" name="Check Box 46" hidden="1">
                <a:extLst>
                  <a:ext uri="{63B3BB69-23CF-44E3-9099-C40C66FF867C}">
                    <a14:compatExt spid="_x0000_s6190"/>
                  </a:ext>
                </a:extLst>
              </xdr:cNvPr>
              <xdr:cNvSpPr/>
            </xdr:nvSpPr>
            <xdr:spPr bwMode="auto">
              <a:xfrm>
                <a:off x="4972050" y="200025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91" name="Check Box 47" hidden="1">
                <a:extLst>
                  <a:ext uri="{63B3BB69-23CF-44E3-9099-C40C66FF867C}">
                    <a14:compatExt spid="_x0000_s6191"/>
                  </a:ext>
                </a:extLst>
              </xdr:cNvPr>
              <xdr:cNvSpPr/>
            </xdr:nvSpPr>
            <xdr:spPr bwMode="auto">
              <a:xfrm>
                <a:off x="4972050" y="20231099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92" name="Check Box 48" hidden="1">
                <a:extLst>
                  <a:ext uri="{63B3BB69-23CF-44E3-9099-C40C66FF867C}">
                    <a14:compatExt spid="_x0000_s6192"/>
                  </a:ext>
                </a:extLst>
              </xdr:cNvPr>
              <xdr:cNvSpPr/>
            </xdr:nvSpPr>
            <xdr:spPr bwMode="auto">
              <a:xfrm>
                <a:off x="4972050" y="204597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93" name="Check Box 49" hidden="1">
                <a:extLst>
                  <a:ext uri="{63B3BB69-23CF-44E3-9099-C40C66FF867C}">
                    <a14:compatExt spid="_x0000_s6193"/>
                  </a:ext>
                </a:extLst>
              </xdr:cNvPr>
              <xdr:cNvSpPr/>
            </xdr:nvSpPr>
            <xdr:spPr bwMode="auto">
              <a:xfrm>
                <a:off x="4972050" y="206883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94" name="Check Box 50" hidden="1">
                <a:extLst>
                  <a:ext uri="{63B3BB69-23CF-44E3-9099-C40C66FF867C}">
                    <a14:compatExt spid="_x0000_s6194"/>
                  </a:ext>
                </a:extLst>
              </xdr:cNvPr>
              <xdr:cNvSpPr/>
            </xdr:nvSpPr>
            <xdr:spPr bwMode="auto">
              <a:xfrm>
                <a:off x="4972050" y="209169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95" name="Check Box 51" hidden="1">
                <a:extLst>
                  <a:ext uri="{63B3BB69-23CF-44E3-9099-C40C66FF867C}">
                    <a14:compatExt spid="_x0000_s6195"/>
                  </a:ext>
                </a:extLst>
              </xdr:cNvPr>
              <xdr:cNvSpPr/>
            </xdr:nvSpPr>
            <xdr:spPr bwMode="auto">
              <a:xfrm>
                <a:off x="4972050" y="21145568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4705350</xdr:colOff>
          <xdr:row>83</xdr:row>
          <xdr:rowOff>19050</xdr:rowOff>
        </xdr:from>
        <xdr:to>
          <xdr:col>2</xdr:col>
          <xdr:colOff>76200</xdr:colOff>
          <xdr:row>90</xdr:row>
          <xdr:rowOff>9525</xdr:rowOff>
        </xdr:to>
        <xdr:grpSp>
          <xdr:nvGrpSpPr>
            <xdr:cNvPr id="58" name="Gruppieren 57"/>
            <xdr:cNvGrpSpPr/>
          </xdr:nvGrpSpPr>
          <xdr:grpSpPr>
            <a:xfrm>
              <a:off x="5002530" y="19229070"/>
              <a:ext cx="720090" cy="1590675"/>
              <a:chOff x="4972050" y="19773900"/>
              <a:chExt cx="304800" cy="1590675"/>
            </a:xfrm>
          </xdr:grpSpPr>
          <xdr:sp macro="" textlink="">
            <xdr:nvSpPr>
              <xdr:cNvPr id="6196" name="Check Box 52" hidden="1">
                <a:extLst>
                  <a:ext uri="{63B3BB69-23CF-44E3-9099-C40C66FF867C}">
                    <a14:compatExt spid="_x0000_s6196"/>
                  </a:ext>
                </a:extLst>
              </xdr:cNvPr>
              <xdr:cNvSpPr/>
            </xdr:nvSpPr>
            <xdr:spPr bwMode="auto">
              <a:xfrm>
                <a:off x="4972050" y="197739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97" name="Check Box 53" hidden="1">
                <a:extLst>
                  <a:ext uri="{63B3BB69-23CF-44E3-9099-C40C66FF867C}">
                    <a14:compatExt spid="_x0000_s6197"/>
                  </a:ext>
                </a:extLst>
              </xdr:cNvPr>
              <xdr:cNvSpPr/>
            </xdr:nvSpPr>
            <xdr:spPr bwMode="auto">
              <a:xfrm>
                <a:off x="4972050" y="200025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98" name="Check Box 54" hidden="1">
                <a:extLst>
                  <a:ext uri="{63B3BB69-23CF-44E3-9099-C40C66FF867C}">
                    <a14:compatExt spid="_x0000_s6198"/>
                  </a:ext>
                </a:extLst>
              </xdr:cNvPr>
              <xdr:cNvSpPr/>
            </xdr:nvSpPr>
            <xdr:spPr bwMode="auto">
              <a:xfrm>
                <a:off x="4972050" y="202311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99" name="Check Box 55" hidden="1">
                <a:extLst>
                  <a:ext uri="{63B3BB69-23CF-44E3-9099-C40C66FF867C}">
                    <a14:compatExt spid="_x0000_s6199"/>
                  </a:ext>
                </a:extLst>
              </xdr:cNvPr>
              <xdr:cNvSpPr/>
            </xdr:nvSpPr>
            <xdr:spPr bwMode="auto">
              <a:xfrm>
                <a:off x="4972050" y="204597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200" name="Check Box 56" hidden="1">
                <a:extLst>
                  <a:ext uri="{63B3BB69-23CF-44E3-9099-C40C66FF867C}">
                    <a14:compatExt spid="_x0000_s6200"/>
                  </a:ext>
                </a:extLst>
              </xdr:cNvPr>
              <xdr:cNvSpPr/>
            </xdr:nvSpPr>
            <xdr:spPr bwMode="auto">
              <a:xfrm>
                <a:off x="4972050" y="206883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201" name="Check Box 57" hidden="1">
                <a:extLst>
                  <a:ext uri="{63B3BB69-23CF-44E3-9099-C40C66FF867C}">
                    <a14:compatExt spid="_x0000_s6201"/>
                  </a:ext>
                </a:extLst>
              </xdr:cNvPr>
              <xdr:cNvSpPr/>
            </xdr:nvSpPr>
            <xdr:spPr bwMode="auto">
              <a:xfrm>
                <a:off x="4972050" y="209169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202" name="Check Box 58" hidden="1">
                <a:extLst>
                  <a:ext uri="{63B3BB69-23CF-44E3-9099-C40C66FF867C}">
                    <a14:compatExt spid="_x0000_s6202"/>
                  </a:ext>
                </a:extLst>
              </xdr:cNvPr>
              <xdr:cNvSpPr/>
            </xdr:nvSpPr>
            <xdr:spPr bwMode="auto">
              <a:xfrm>
                <a:off x="4972050" y="211455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4705350</xdr:colOff>
          <xdr:row>83</xdr:row>
          <xdr:rowOff>19050</xdr:rowOff>
        </xdr:from>
        <xdr:to>
          <xdr:col>2</xdr:col>
          <xdr:colOff>76200</xdr:colOff>
          <xdr:row>90</xdr:row>
          <xdr:rowOff>9525</xdr:rowOff>
        </xdr:to>
        <xdr:grpSp>
          <xdr:nvGrpSpPr>
            <xdr:cNvPr id="82" name="Gruppieren 81"/>
            <xdr:cNvGrpSpPr/>
          </xdr:nvGrpSpPr>
          <xdr:grpSpPr>
            <a:xfrm>
              <a:off x="5002530" y="19229070"/>
              <a:ext cx="720090" cy="1590675"/>
              <a:chOff x="4972050" y="19773967"/>
              <a:chExt cx="304800" cy="1590676"/>
            </a:xfrm>
          </xdr:grpSpPr>
          <xdr:sp macro="" textlink="">
            <xdr:nvSpPr>
              <xdr:cNvPr id="6218" name="Check Box 74" hidden="1">
                <a:extLst>
                  <a:ext uri="{63B3BB69-23CF-44E3-9099-C40C66FF867C}">
                    <a14:compatExt spid="_x0000_s6218"/>
                  </a:ext>
                </a:extLst>
              </xdr:cNvPr>
              <xdr:cNvSpPr/>
            </xdr:nvSpPr>
            <xdr:spPr bwMode="auto">
              <a:xfrm>
                <a:off x="4972050" y="19773967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219" name="Check Box 75" hidden="1">
                <a:extLst>
                  <a:ext uri="{63B3BB69-23CF-44E3-9099-C40C66FF867C}">
                    <a14:compatExt spid="_x0000_s6219"/>
                  </a:ext>
                </a:extLst>
              </xdr:cNvPr>
              <xdr:cNvSpPr/>
            </xdr:nvSpPr>
            <xdr:spPr bwMode="auto">
              <a:xfrm>
                <a:off x="4972050" y="200025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220" name="Check Box 76" hidden="1">
                <a:extLst>
                  <a:ext uri="{63B3BB69-23CF-44E3-9099-C40C66FF867C}">
                    <a14:compatExt spid="_x0000_s6220"/>
                  </a:ext>
                </a:extLst>
              </xdr:cNvPr>
              <xdr:cNvSpPr/>
            </xdr:nvSpPr>
            <xdr:spPr bwMode="auto">
              <a:xfrm>
                <a:off x="4972050" y="20231099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221" name="Check Box 77" hidden="1">
                <a:extLst>
                  <a:ext uri="{63B3BB69-23CF-44E3-9099-C40C66FF867C}">
                    <a14:compatExt spid="_x0000_s6221"/>
                  </a:ext>
                </a:extLst>
              </xdr:cNvPr>
              <xdr:cNvSpPr/>
            </xdr:nvSpPr>
            <xdr:spPr bwMode="auto">
              <a:xfrm>
                <a:off x="4972050" y="204597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222" name="Check Box 78" hidden="1">
                <a:extLst>
                  <a:ext uri="{63B3BB69-23CF-44E3-9099-C40C66FF867C}">
                    <a14:compatExt spid="_x0000_s6222"/>
                  </a:ext>
                </a:extLst>
              </xdr:cNvPr>
              <xdr:cNvSpPr/>
            </xdr:nvSpPr>
            <xdr:spPr bwMode="auto">
              <a:xfrm>
                <a:off x="4972050" y="206883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223" name="Check Box 79" hidden="1">
                <a:extLst>
                  <a:ext uri="{63B3BB69-23CF-44E3-9099-C40C66FF867C}">
                    <a14:compatExt spid="_x0000_s6223"/>
                  </a:ext>
                </a:extLst>
              </xdr:cNvPr>
              <xdr:cNvSpPr/>
            </xdr:nvSpPr>
            <xdr:spPr bwMode="auto">
              <a:xfrm>
                <a:off x="4972050" y="209169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224" name="Check Box 80" hidden="1">
                <a:extLst>
                  <a:ext uri="{63B3BB69-23CF-44E3-9099-C40C66FF867C}">
                    <a14:compatExt spid="_x0000_s6224"/>
                  </a:ext>
                </a:extLst>
              </xdr:cNvPr>
              <xdr:cNvSpPr/>
            </xdr:nvSpPr>
            <xdr:spPr bwMode="auto">
              <a:xfrm>
                <a:off x="4972050" y="21145568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4705350</xdr:colOff>
          <xdr:row>83</xdr:row>
          <xdr:rowOff>19050</xdr:rowOff>
        </xdr:from>
        <xdr:to>
          <xdr:col>2</xdr:col>
          <xdr:colOff>76200</xdr:colOff>
          <xdr:row>90</xdr:row>
          <xdr:rowOff>9525</xdr:rowOff>
        </xdr:to>
        <xdr:grpSp>
          <xdr:nvGrpSpPr>
            <xdr:cNvPr id="106" name="Gruppieren 105"/>
            <xdr:cNvGrpSpPr/>
          </xdr:nvGrpSpPr>
          <xdr:grpSpPr>
            <a:xfrm>
              <a:off x="5002530" y="19229070"/>
              <a:ext cx="720090" cy="1590675"/>
              <a:chOff x="4972050" y="19773900"/>
              <a:chExt cx="304800" cy="1590675"/>
            </a:xfrm>
          </xdr:grpSpPr>
          <xdr:sp macro="" textlink="">
            <xdr:nvSpPr>
              <xdr:cNvPr id="6240" name="Check Box 96" hidden="1">
                <a:extLst>
                  <a:ext uri="{63B3BB69-23CF-44E3-9099-C40C66FF867C}">
                    <a14:compatExt spid="_x0000_s6240"/>
                  </a:ext>
                </a:extLst>
              </xdr:cNvPr>
              <xdr:cNvSpPr/>
            </xdr:nvSpPr>
            <xdr:spPr bwMode="auto">
              <a:xfrm>
                <a:off x="4972050" y="197739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241" name="Check Box 97" hidden="1">
                <a:extLst>
                  <a:ext uri="{63B3BB69-23CF-44E3-9099-C40C66FF867C}">
                    <a14:compatExt spid="_x0000_s6241"/>
                  </a:ext>
                </a:extLst>
              </xdr:cNvPr>
              <xdr:cNvSpPr/>
            </xdr:nvSpPr>
            <xdr:spPr bwMode="auto">
              <a:xfrm>
                <a:off x="4972050" y="200025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242" name="Check Box 98" hidden="1">
                <a:extLst>
                  <a:ext uri="{63B3BB69-23CF-44E3-9099-C40C66FF867C}">
                    <a14:compatExt spid="_x0000_s6242"/>
                  </a:ext>
                </a:extLst>
              </xdr:cNvPr>
              <xdr:cNvSpPr/>
            </xdr:nvSpPr>
            <xdr:spPr bwMode="auto">
              <a:xfrm>
                <a:off x="4972050" y="202311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243" name="Check Box 99" hidden="1">
                <a:extLst>
                  <a:ext uri="{63B3BB69-23CF-44E3-9099-C40C66FF867C}">
                    <a14:compatExt spid="_x0000_s6243"/>
                  </a:ext>
                </a:extLst>
              </xdr:cNvPr>
              <xdr:cNvSpPr/>
            </xdr:nvSpPr>
            <xdr:spPr bwMode="auto">
              <a:xfrm>
                <a:off x="4972050" y="204597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244" name="Check Box 100" hidden="1">
                <a:extLst>
                  <a:ext uri="{63B3BB69-23CF-44E3-9099-C40C66FF867C}">
                    <a14:compatExt spid="_x0000_s6244"/>
                  </a:ext>
                </a:extLst>
              </xdr:cNvPr>
              <xdr:cNvSpPr/>
            </xdr:nvSpPr>
            <xdr:spPr bwMode="auto">
              <a:xfrm>
                <a:off x="4972050" y="206883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245" name="Check Box 101" hidden="1">
                <a:extLst>
                  <a:ext uri="{63B3BB69-23CF-44E3-9099-C40C66FF867C}">
                    <a14:compatExt spid="_x0000_s6245"/>
                  </a:ext>
                </a:extLst>
              </xdr:cNvPr>
              <xdr:cNvSpPr/>
            </xdr:nvSpPr>
            <xdr:spPr bwMode="auto">
              <a:xfrm>
                <a:off x="4972050" y="209169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246" name="Check Box 102" hidden="1">
                <a:extLst>
                  <a:ext uri="{63B3BB69-23CF-44E3-9099-C40C66FF867C}">
                    <a14:compatExt spid="_x0000_s6246"/>
                  </a:ext>
                </a:extLst>
              </xdr:cNvPr>
              <xdr:cNvSpPr/>
            </xdr:nvSpPr>
            <xdr:spPr bwMode="auto">
              <a:xfrm>
                <a:off x="4972050" y="211455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4705350</xdr:colOff>
          <xdr:row>83</xdr:row>
          <xdr:rowOff>19050</xdr:rowOff>
        </xdr:from>
        <xdr:to>
          <xdr:col>2</xdr:col>
          <xdr:colOff>76200</xdr:colOff>
          <xdr:row>90</xdr:row>
          <xdr:rowOff>9525</xdr:rowOff>
        </xdr:to>
        <xdr:grpSp>
          <xdr:nvGrpSpPr>
            <xdr:cNvPr id="114" name="Gruppieren 113"/>
            <xdr:cNvGrpSpPr/>
          </xdr:nvGrpSpPr>
          <xdr:grpSpPr>
            <a:xfrm>
              <a:off x="5002530" y="19229070"/>
              <a:ext cx="720090" cy="1590675"/>
              <a:chOff x="4972050" y="19773967"/>
              <a:chExt cx="304800" cy="1590676"/>
            </a:xfrm>
          </xdr:grpSpPr>
          <xdr:sp macro="" textlink="">
            <xdr:nvSpPr>
              <xdr:cNvPr id="6247" name="Check Box 103" hidden="1">
                <a:extLst>
                  <a:ext uri="{63B3BB69-23CF-44E3-9099-C40C66FF867C}">
                    <a14:compatExt spid="_x0000_s6247"/>
                  </a:ext>
                </a:extLst>
              </xdr:cNvPr>
              <xdr:cNvSpPr/>
            </xdr:nvSpPr>
            <xdr:spPr bwMode="auto">
              <a:xfrm>
                <a:off x="4972050" y="19773967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248" name="Check Box 104" hidden="1">
                <a:extLst>
                  <a:ext uri="{63B3BB69-23CF-44E3-9099-C40C66FF867C}">
                    <a14:compatExt spid="_x0000_s6248"/>
                  </a:ext>
                </a:extLst>
              </xdr:cNvPr>
              <xdr:cNvSpPr/>
            </xdr:nvSpPr>
            <xdr:spPr bwMode="auto">
              <a:xfrm>
                <a:off x="4972050" y="200025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249" name="Check Box 105" hidden="1">
                <a:extLst>
                  <a:ext uri="{63B3BB69-23CF-44E3-9099-C40C66FF867C}">
                    <a14:compatExt spid="_x0000_s6249"/>
                  </a:ext>
                </a:extLst>
              </xdr:cNvPr>
              <xdr:cNvSpPr/>
            </xdr:nvSpPr>
            <xdr:spPr bwMode="auto">
              <a:xfrm>
                <a:off x="4972050" y="20231099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250" name="Check Box 106" hidden="1">
                <a:extLst>
                  <a:ext uri="{63B3BB69-23CF-44E3-9099-C40C66FF867C}">
                    <a14:compatExt spid="_x0000_s6250"/>
                  </a:ext>
                </a:extLst>
              </xdr:cNvPr>
              <xdr:cNvSpPr/>
            </xdr:nvSpPr>
            <xdr:spPr bwMode="auto">
              <a:xfrm>
                <a:off x="4972050" y="204597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251" name="Check Box 107" hidden="1">
                <a:extLst>
                  <a:ext uri="{63B3BB69-23CF-44E3-9099-C40C66FF867C}">
                    <a14:compatExt spid="_x0000_s6251"/>
                  </a:ext>
                </a:extLst>
              </xdr:cNvPr>
              <xdr:cNvSpPr/>
            </xdr:nvSpPr>
            <xdr:spPr bwMode="auto">
              <a:xfrm>
                <a:off x="4972050" y="206883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252" name="Check Box 108" hidden="1">
                <a:extLst>
                  <a:ext uri="{63B3BB69-23CF-44E3-9099-C40C66FF867C}">
                    <a14:compatExt spid="_x0000_s6252"/>
                  </a:ext>
                </a:extLst>
              </xdr:cNvPr>
              <xdr:cNvSpPr/>
            </xdr:nvSpPr>
            <xdr:spPr bwMode="auto">
              <a:xfrm>
                <a:off x="4972050" y="209169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253" name="Check Box 109" hidden="1">
                <a:extLst>
                  <a:ext uri="{63B3BB69-23CF-44E3-9099-C40C66FF867C}">
                    <a14:compatExt spid="_x0000_s6253"/>
                  </a:ext>
                </a:extLst>
              </xdr:cNvPr>
              <xdr:cNvSpPr/>
            </xdr:nvSpPr>
            <xdr:spPr bwMode="auto">
              <a:xfrm>
                <a:off x="4972050" y="21145568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4.xml"/><Relationship Id="rId13" Type="http://schemas.openxmlformats.org/officeDocument/2006/relationships/ctrlProp" Target="../ctrlProps/ctrlProp39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33.xml"/><Relationship Id="rId12" Type="http://schemas.openxmlformats.org/officeDocument/2006/relationships/ctrlProp" Target="../ctrlProps/ctrlProp3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2.xml"/><Relationship Id="rId11" Type="http://schemas.openxmlformats.org/officeDocument/2006/relationships/ctrlProp" Target="../ctrlProps/ctrlProp37.xml"/><Relationship Id="rId5" Type="http://schemas.openxmlformats.org/officeDocument/2006/relationships/ctrlProp" Target="../ctrlProps/ctrlProp31.xml"/><Relationship Id="rId10" Type="http://schemas.openxmlformats.org/officeDocument/2006/relationships/ctrlProp" Target="../ctrlProps/ctrlProp36.xml"/><Relationship Id="rId4" Type="http://schemas.openxmlformats.org/officeDocument/2006/relationships/ctrlProp" Target="../ctrlProps/ctrlProp30.xml"/><Relationship Id="rId9" Type="http://schemas.openxmlformats.org/officeDocument/2006/relationships/ctrlProp" Target="../ctrlProps/ctrlProp35.xml"/><Relationship Id="rId14" Type="http://schemas.openxmlformats.org/officeDocument/2006/relationships/ctrlProp" Target="../ctrlProps/ctrlProp40.xm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63.xml"/><Relationship Id="rId21" Type="http://schemas.openxmlformats.org/officeDocument/2006/relationships/ctrlProp" Target="../ctrlProps/ctrlProp58.xml"/><Relationship Id="rId42" Type="http://schemas.openxmlformats.org/officeDocument/2006/relationships/ctrlProp" Target="../ctrlProps/ctrlProp79.xml"/><Relationship Id="rId47" Type="http://schemas.openxmlformats.org/officeDocument/2006/relationships/ctrlProp" Target="../ctrlProps/ctrlProp84.xml"/><Relationship Id="rId63" Type="http://schemas.openxmlformats.org/officeDocument/2006/relationships/ctrlProp" Target="../ctrlProps/ctrlProp100.xml"/><Relationship Id="rId68" Type="http://schemas.openxmlformats.org/officeDocument/2006/relationships/ctrlProp" Target="../ctrlProps/ctrlProp105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53.xml"/><Relationship Id="rId29" Type="http://schemas.openxmlformats.org/officeDocument/2006/relationships/ctrlProp" Target="../ctrlProps/ctrlProp66.xml"/><Relationship Id="rId11" Type="http://schemas.openxmlformats.org/officeDocument/2006/relationships/ctrlProp" Target="../ctrlProps/ctrlProp48.xml"/><Relationship Id="rId24" Type="http://schemas.openxmlformats.org/officeDocument/2006/relationships/ctrlProp" Target="../ctrlProps/ctrlProp61.xml"/><Relationship Id="rId32" Type="http://schemas.openxmlformats.org/officeDocument/2006/relationships/ctrlProp" Target="../ctrlProps/ctrlProp69.xml"/><Relationship Id="rId37" Type="http://schemas.openxmlformats.org/officeDocument/2006/relationships/ctrlProp" Target="../ctrlProps/ctrlProp74.xml"/><Relationship Id="rId40" Type="http://schemas.openxmlformats.org/officeDocument/2006/relationships/ctrlProp" Target="../ctrlProps/ctrlProp77.xml"/><Relationship Id="rId45" Type="http://schemas.openxmlformats.org/officeDocument/2006/relationships/ctrlProp" Target="../ctrlProps/ctrlProp82.xml"/><Relationship Id="rId53" Type="http://schemas.openxmlformats.org/officeDocument/2006/relationships/ctrlProp" Target="../ctrlProps/ctrlProp90.xml"/><Relationship Id="rId58" Type="http://schemas.openxmlformats.org/officeDocument/2006/relationships/ctrlProp" Target="../ctrlProps/ctrlProp95.xml"/><Relationship Id="rId66" Type="http://schemas.openxmlformats.org/officeDocument/2006/relationships/ctrlProp" Target="../ctrlProps/ctrlProp103.xml"/><Relationship Id="rId74" Type="http://schemas.openxmlformats.org/officeDocument/2006/relationships/ctrlProp" Target="../ctrlProps/ctrlProp111.xml"/><Relationship Id="rId5" Type="http://schemas.openxmlformats.org/officeDocument/2006/relationships/ctrlProp" Target="../ctrlProps/ctrlProp42.xml"/><Relationship Id="rId61" Type="http://schemas.openxmlformats.org/officeDocument/2006/relationships/ctrlProp" Target="../ctrlProps/ctrlProp98.xml"/><Relationship Id="rId19" Type="http://schemas.openxmlformats.org/officeDocument/2006/relationships/ctrlProp" Target="../ctrlProps/ctrlProp56.xml"/><Relationship Id="rId14" Type="http://schemas.openxmlformats.org/officeDocument/2006/relationships/ctrlProp" Target="../ctrlProps/ctrlProp51.xml"/><Relationship Id="rId22" Type="http://schemas.openxmlformats.org/officeDocument/2006/relationships/ctrlProp" Target="../ctrlProps/ctrlProp59.xml"/><Relationship Id="rId27" Type="http://schemas.openxmlformats.org/officeDocument/2006/relationships/ctrlProp" Target="../ctrlProps/ctrlProp64.xml"/><Relationship Id="rId30" Type="http://schemas.openxmlformats.org/officeDocument/2006/relationships/ctrlProp" Target="../ctrlProps/ctrlProp67.xml"/><Relationship Id="rId35" Type="http://schemas.openxmlformats.org/officeDocument/2006/relationships/ctrlProp" Target="../ctrlProps/ctrlProp72.xml"/><Relationship Id="rId43" Type="http://schemas.openxmlformats.org/officeDocument/2006/relationships/ctrlProp" Target="../ctrlProps/ctrlProp80.xml"/><Relationship Id="rId48" Type="http://schemas.openxmlformats.org/officeDocument/2006/relationships/ctrlProp" Target="../ctrlProps/ctrlProp85.xml"/><Relationship Id="rId56" Type="http://schemas.openxmlformats.org/officeDocument/2006/relationships/ctrlProp" Target="../ctrlProps/ctrlProp93.xml"/><Relationship Id="rId64" Type="http://schemas.openxmlformats.org/officeDocument/2006/relationships/ctrlProp" Target="../ctrlProps/ctrlProp101.xml"/><Relationship Id="rId69" Type="http://schemas.openxmlformats.org/officeDocument/2006/relationships/ctrlProp" Target="../ctrlProps/ctrlProp106.xml"/><Relationship Id="rId8" Type="http://schemas.openxmlformats.org/officeDocument/2006/relationships/ctrlProp" Target="../ctrlProps/ctrlProp45.xml"/><Relationship Id="rId51" Type="http://schemas.openxmlformats.org/officeDocument/2006/relationships/ctrlProp" Target="../ctrlProps/ctrlProp88.xml"/><Relationship Id="rId72" Type="http://schemas.openxmlformats.org/officeDocument/2006/relationships/ctrlProp" Target="../ctrlProps/ctrlProp109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49.xml"/><Relationship Id="rId17" Type="http://schemas.openxmlformats.org/officeDocument/2006/relationships/ctrlProp" Target="../ctrlProps/ctrlProp54.xml"/><Relationship Id="rId25" Type="http://schemas.openxmlformats.org/officeDocument/2006/relationships/ctrlProp" Target="../ctrlProps/ctrlProp62.xml"/><Relationship Id="rId33" Type="http://schemas.openxmlformats.org/officeDocument/2006/relationships/ctrlProp" Target="../ctrlProps/ctrlProp70.xml"/><Relationship Id="rId38" Type="http://schemas.openxmlformats.org/officeDocument/2006/relationships/ctrlProp" Target="../ctrlProps/ctrlProp75.xml"/><Relationship Id="rId46" Type="http://schemas.openxmlformats.org/officeDocument/2006/relationships/ctrlProp" Target="../ctrlProps/ctrlProp83.xml"/><Relationship Id="rId59" Type="http://schemas.openxmlformats.org/officeDocument/2006/relationships/ctrlProp" Target="../ctrlProps/ctrlProp96.xml"/><Relationship Id="rId67" Type="http://schemas.openxmlformats.org/officeDocument/2006/relationships/ctrlProp" Target="../ctrlProps/ctrlProp104.xml"/><Relationship Id="rId20" Type="http://schemas.openxmlformats.org/officeDocument/2006/relationships/ctrlProp" Target="../ctrlProps/ctrlProp57.xml"/><Relationship Id="rId41" Type="http://schemas.openxmlformats.org/officeDocument/2006/relationships/ctrlProp" Target="../ctrlProps/ctrlProp78.xml"/><Relationship Id="rId54" Type="http://schemas.openxmlformats.org/officeDocument/2006/relationships/ctrlProp" Target="../ctrlProps/ctrlProp91.xml"/><Relationship Id="rId62" Type="http://schemas.openxmlformats.org/officeDocument/2006/relationships/ctrlProp" Target="../ctrlProps/ctrlProp99.xml"/><Relationship Id="rId70" Type="http://schemas.openxmlformats.org/officeDocument/2006/relationships/ctrlProp" Target="../ctrlProps/ctrlProp107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43.xml"/><Relationship Id="rId15" Type="http://schemas.openxmlformats.org/officeDocument/2006/relationships/ctrlProp" Target="../ctrlProps/ctrlProp52.xml"/><Relationship Id="rId23" Type="http://schemas.openxmlformats.org/officeDocument/2006/relationships/ctrlProp" Target="../ctrlProps/ctrlProp60.xml"/><Relationship Id="rId28" Type="http://schemas.openxmlformats.org/officeDocument/2006/relationships/ctrlProp" Target="../ctrlProps/ctrlProp65.xml"/><Relationship Id="rId36" Type="http://schemas.openxmlformats.org/officeDocument/2006/relationships/ctrlProp" Target="../ctrlProps/ctrlProp73.xml"/><Relationship Id="rId49" Type="http://schemas.openxmlformats.org/officeDocument/2006/relationships/ctrlProp" Target="../ctrlProps/ctrlProp86.xml"/><Relationship Id="rId57" Type="http://schemas.openxmlformats.org/officeDocument/2006/relationships/ctrlProp" Target="../ctrlProps/ctrlProp94.xml"/><Relationship Id="rId10" Type="http://schemas.openxmlformats.org/officeDocument/2006/relationships/ctrlProp" Target="../ctrlProps/ctrlProp47.xml"/><Relationship Id="rId31" Type="http://schemas.openxmlformats.org/officeDocument/2006/relationships/ctrlProp" Target="../ctrlProps/ctrlProp68.xml"/><Relationship Id="rId44" Type="http://schemas.openxmlformats.org/officeDocument/2006/relationships/ctrlProp" Target="../ctrlProps/ctrlProp81.xml"/><Relationship Id="rId52" Type="http://schemas.openxmlformats.org/officeDocument/2006/relationships/ctrlProp" Target="../ctrlProps/ctrlProp89.xml"/><Relationship Id="rId60" Type="http://schemas.openxmlformats.org/officeDocument/2006/relationships/ctrlProp" Target="../ctrlProps/ctrlProp97.xml"/><Relationship Id="rId65" Type="http://schemas.openxmlformats.org/officeDocument/2006/relationships/ctrlProp" Target="../ctrlProps/ctrlProp102.xml"/><Relationship Id="rId73" Type="http://schemas.openxmlformats.org/officeDocument/2006/relationships/ctrlProp" Target="../ctrlProps/ctrlProp110.xml"/><Relationship Id="rId4" Type="http://schemas.openxmlformats.org/officeDocument/2006/relationships/ctrlProp" Target="../ctrlProps/ctrlProp41.xml"/><Relationship Id="rId9" Type="http://schemas.openxmlformats.org/officeDocument/2006/relationships/ctrlProp" Target="../ctrlProps/ctrlProp46.xml"/><Relationship Id="rId13" Type="http://schemas.openxmlformats.org/officeDocument/2006/relationships/ctrlProp" Target="../ctrlProps/ctrlProp50.xml"/><Relationship Id="rId18" Type="http://schemas.openxmlformats.org/officeDocument/2006/relationships/ctrlProp" Target="../ctrlProps/ctrlProp55.xml"/><Relationship Id="rId39" Type="http://schemas.openxmlformats.org/officeDocument/2006/relationships/ctrlProp" Target="../ctrlProps/ctrlProp76.xml"/><Relationship Id="rId34" Type="http://schemas.openxmlformats.org/officeDocument/2006/relationships/ctrlProp" Target="../ctrlProps/ctrlProp71.xml"/><Relationship Id="rId50" Type="http://schemas.openxmlformats.org/officeDocument/2006/relationships/ctrlProp" Target="../ctrlProps/ctrlProp87.xml"/><Relationship Id="rId55" Type="http://schemas.openxmlformats.org/officeDocument/2006/relationships/ctrlProp" Target="../ctrlProps/ctrlProp92.xml"/><Relationship Id="rId7" Type="http://schemas.openxmlformats.org/officeDocument/2006/relationships/ctrlProp" Target="../ctrlProps/ctrlProp44.xml"/><Relationship Id="rId71" Type="http://schemas.openxmlformats.org/officeDocument/2006/relationships/ctrlProp" Target="../ctrlProps/ctrlProp108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6.xml"/><Relationship Id="rId13" Type="http://schemas.openxmlformats.org/officeDocument/2006/relationships/ctrlProp" Target="../ctrlProps/ctrlProp121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15.xml"/><Relationship Id="rId12" Type="http://schemas.openxmlformats.org/officeDocument/2006/relationships/ctrlProp" Target="../ctrlProps/ctrlProp120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14.xml"/><Relationship Id="rId11" Type="http://schemas.openxmlformats.org/officeDocument/2006/relationships/ctrlProp" Target="../ctrlProps/ctrlProp119.xml"/><Relationship Id="rId5" Type="http://schemas.openxmlformats.org/officeDocument/2006/relationships/ctrlProp" Target="../ctrlProps/ctrlProp113.xml"/><Relationship Id="rId10" Type="http://schemas.openxmlformats.org/officeDocument/2006/relationships/ctrlProp" Target="../ctrlProps/ctrlProp118.xml"/><Relationship Id="rId4" Type="http://schemas.openxmlformats.org/officeDocument/2006/relationships/ctrlProp" Target="../ctrlProps/ctrlProp112.xml"/><Relationship Id="rId9" Type="http://schemas.openxmlformats.org/officeDocument/2006/relationships/ctrlProp" Target="../ctrlProps/ctrlProp117.xml"/><Relationship Id="rId14" Type="http://schemas.openxmlformats.org/officeDocument/2006/relationships/ctrlProp" Target="../ctrlProps/ctrlProp122.xm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32.xml"/><Relationship Id="rId18" Type="http://schemas.openxmlformats.org/officeDocument/2006/relationships/ctrlProp" Target="../ctrlProps/ctrlProp137.xml"/><Relationship Id="rId26" Type="http://schemas.openxmlformats.org/officeDocument/2006/relationships/ctrlProp" Target="../ctrlProps/ctrlProp145.xml"/><Relationship Id="rId39" Type="http://schemas.openxmlformats.org/officeDocument/2006/relationships/ctrlProp" Target="../ctrlProps/ctrlProp158.xml"/><Relationship Id="rId21" Type="http://schemas.openxmlformats.org/officeDocument/2006/relationships/ctrlProp" Target="../ctrlProps/ctrlProp140.xml"/><Relationship Id="rId34" Type="http://schemas.openxmlformats.org/officeDocument/2006/relationships/ctrlProp" Target="../ctrlProps/ctrlProp153.xml"/><Relationship Id="rId42" Type="http://schemas.openxmlformats.org/officeDocument/2006/relationships/ctrlProp" Target="../ctrlProps/ctrlProp161.xml"/><Relationship Id="rId47" Type="http://schemas.openxmlformats.org/officeDocument/2006/relationships/ctrlProp" Target="../ctrlProps/ctrlProp166.xml"/><Relationship Id="rId50" Type="http://schemas.openxmlformats.org/officeDocument/2006/relationships/ctrlProp" Target="../ctrlProps/ctrlProp169.xml"/><Relationship Id="rId55" Type="http://schemas.openxmlformats.org/officeDocument/2006/relationships/ctrlProp" Target="../ctrlProps/ctrlProp174.xml"/><Relationship Id="rId7" Type="http://schemas.openxmlformats.org/officeDocument/2006/relationships/ctrlProp" Target="../ctrlProps/ctrlProp126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135.xml"/><Relationship Id="rId29" Type="http://schemas.openxmlformats.org/officeDocument/2006/relationships/ctrlProp" Target="../ctrlProps/ctrlProp148.xml"/><Relationship Id="rId11" Type="http://schemas.openxmlformats.org/officeDocument/2006/relationships/ctrlProp" Target="../ctrlProps/ctrlProp130.xml"/><Relationship Id="rId24" Type="http://schemas.openxmlformats.org/officeDocument/2006/relationships/ctrlProp" Target="../ctrlProps/ctrlProp143.xml"/><Relationship Id="rId32" Type="http://schemas.openxmlformats.org/officeDocument/2006/relationships/ctrlProp" Target="../ctrlProps/ctrlProp151.xml"/><Relationship Id="rId37" Type="http://schemas.openxmlformats.org/officeDocument/2006/relationships/ctrlProp" Target="../ctrlProps/ctrlProp156.xml"/><Relationship Id="rId40" Type="http://schemas.openxmlformats.org/officeDocument/2006/relationships/ctrlProp" Target="../ctrlProps/ctrlProp159.xml"/><Relationship Id="rId45" Type="http://schemas.openxmlformats.org/officeDocument/2006/relationships/ctrlProp" Target="../ctrlProps/ctrlProp164.xml"/><Relationship Id="rId53" Type="http://schemas.openxmlformats.org/officeDocument/2006/relationships/ctrlProp" Target="../ctrlProps/ctrlProp172.xml"/><Relationship Id="rId58" Type="http://schemas.openxmlformats.org/officeDocument/2006/relationships/ctrlProp" Target="../ctrlProps/ctrlProp177.xml"/><Relationship Id="rId5" Type="http://schemas.openxmlformats.org/officeDocument/2006/relationships/ctrlProp" Target="../ctrlProps/ctrlProp124.xml"/><Relationship Id="rId19" Type="http://schemas.openxmlformats.org/officeDocument/2006/relationships/ctrlProp" Target="../ctrlProps/ctrlProp138.xml"/><Relationship Id="rId4" Type="http://schemas.openxmlformats.org/officeDocument/2006/relationships/ctrlProp" Target="../ctrlProps/ctrlProp123.xml"/><Relationship Id="rId9" Type="http://schemas.openxmlformats.org/officeDocument/2006/relationships/ctrlProp" Target="../ctrlProps/ctrlProp128.xml"/><Relationship Id="rId14" Type="http://schemas.openxmlformats.org/officeDocument/2006/relationships/ctrlProp" Target="../ctrlProps/ctrlProp133.xml"/><Relationship Id="rId22" Type="http://schemas.openxmlformats.org/officeDocument/2006/relationships/ctrlProp" Target="../ctrlProps/ctrlProp141.xml"/><Relationship Id="rId27" Type="http://schemas.openxmlformats.org/officeDocument/2006/relationships/ctrlProp" Target="../ctrlProps/ctrlProp146.xml"/><Relationship Id="rId30" Type="http://schemas.openxmlformats.org/officeDocument/2006/relationships/ctrlProp" Target="../ctrlProps/ctrlProp149.xml"/><Relationship Id="rId35" Type="http://schemas.openxmlformats.org/officeDocument/2006/relationships/ctrlProp" Target="../ctrlProps/ctrlProp154.xml"/><Relationship Id="rId43" Type="http://schemas.openxmlformats.org/officeDocument/2006/relationships/ctrlProp" Target="../ctrlProps/ctrlProp162.xml"/><Relationship Id="rId48" Type="http://schemas.openxmlformats.org/officeDocument/2006/relationships/ctrlProp" Target="../ctrlProps/ctrlProp167.xml"/><Relationship Id="rId56" Type="http://schemas.openxmlformats.org/officeDocument/2006/relationships/ctrlProp" Target="../ctrlProps/ctrlProp175.xml"/><Relationship Id="rId8" Type="http://schemas.openxmlformats.org/officeDocument/2006/relationships/ctrlProp" Target="../ctrlProps/ctrlProp127.xml"/><Relationship Id="rId51" Type="http://schemas.openxmlformats.org/officeDocument/2006/relationships/ctrlProp" Target="../ctrlProps/ctrlProp170.xml"/><Relationship Id="rId3" Type="http://schemas.openxmlformats.org/officeDocument/2006/relationships/vmlDrawing" Target="../drawings/vmlDrawing5.vml"/><Relationship Id="rId12" Type="http://schemas.openxmlformats.org/officeDocument/2006/relationships/ctrlProp" Target="../ctrlProps/ctrlProp131.xml"/><Relationship Id="rId17" Type="http://schemas.openxmlformats.org/officeDocument/2006/relationships/ctrlProp" Target="../ctrlProps/ctrlProp136.xml"/><Relationship Id="rId25" Type="http://schemas.openxmlformats.org/officeDocument/2006/relationships/ctrlProp" Target="../ctrlProps/ctrlProp144.xml"/><Relationship Id="rId33" Type="http://schemas.openxmlformats.org/officeDocument/2006/relationships/ctrlProp" Target="../ctrlProps/ctrlProp152.xml"/><Relationship Id="rId38" Type="http://schemas.openxmlformats.org/officeDocument/2006/relationships/ctrlProp" Target="../ctrlProps/ctrlProp157.xml"/><Relationship Id="rId46" Type="http://schemas.openxmlformats.org/officeDocument/2006/relationships/ctrlProp" Target="../ctrlProps/ctrlProp165.xml"/><Relationship Id="rId59" Type="http://schemas.openxmlformats.org/officeDocument/2006/relationships/ctrlProp" Target="../ctrlProps/ctrlProp178.xml"/><Relationship Id="rId20" Type="http://schemas.openxmlformats.org/officeDocument/2006/relationships/ctrlProp" Target="../ctrlProps/ctrlProp139.xml"/><Relationship Id="rId41" Type="http://schemas.openxmlformats.org/officeDocument/2006/relationships/ctrlProp" Target="../ctrlProps/ctrlProp160.xml"/><Relationship Id="rId54" Type="http://schemas.openxmlformats.org/officeDocument/2006/relationships/ctrlProp" Target="../ctrlProps/ctrlProp173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25.xml"/><Relationship Id="rId15" Type="http://schemas.openxmlformats.org/officeDocument/2006/relationships/ctrlProp" Target="../ctrlProps/ctrlProp134.xml"/><Relationship Id="rId23" Type="http://schemas.openxmlformats.org/officeDocument/2006/relationships/ctrlProp" Target="../ctrlProps/ctrlProp142.xml"/><Relationship Id="rId28" Type="http://schemas.openxmlformats.org/officeDocument/2006/relationships/ctrlProp" Target="../ctrlProps/ctrlProp147.xml"/><Relationship Id="rId36" Type="http://schemas.openxmlformats.org/officeDocument/2006/relationships/ctrlProp" Target="../ctrlProps/ctrlProp155.xml"/><Relationship Id="rId49" Type="http://schemas.openxmlformats.org/officeDocument/2006/relationships/ctrlProp" Target="../ctrlProps/ctrlProp168.xml"/><Relationship Id="rId57" Type="http://schemas.openxmlformats.org/officeDocument/2006/relationships/ctrlProp" Target="../ctrlProps/ctrlProp176.xml"/><Relationship Id="rId10" Type="http://schemas.openxmlformats.org/officeDocument/2006/relationships/ctrlProp" Target="../ctrlProps/ctrlProp129.xml"/><Relationship Id="rId31" Type="http://schemas.openxmlformats.org/officeDocument/2006/relationships/ctrlProp" Target="../ctrlProps/ctrlProp150.xml"/><Relationship Id="rId44" Type="http://schemas.openxmlformats.org/officeDocument/2006/relationships/ctrlProp" Target="../ctrlProps/ctrlProp163.xml"/><Relationship Id="rId52" Type="http://schemas.openxmlformats.org/officeDocument/2006/relationships/ctrlProp" Target="../ctrlProps/ctrlProp171.xml"/><Relationship Id="rId60" Type="http://schemas.openxmlformats.org/officeDocument/2006/relationships/ctrlProp" Target="../ctrlProps/ctrlProp179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4.xml"/><Relationship Id="rId13" Type="http://schemas.openxmlformats.org/officeDocument/2006/relationships/ctrlProp" Target="../ctrlProps/ctrlProp189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183.xml"/><Relationship Id="rId12" Type="http://schemas.openxmlformats.org/officeDocument/2006/relationships/ctrlProp" Target="../ctrlProps/ctrlProp188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82.xml"/><Relationship Id="rId11" Type="http://schemas.openxmlformats.org/officeDocument/2006/relationships/ctrlProp" Target="../ctrlProps/ctrlProp187.xml"/><Relationship Id="rId5" Type="http://schemas.openxmlformats.org/officeDocument/2006/relationships/ctrlProp" Target="../ctrlProps/ctrlProp181.xml"/><Relationship Id="rId10" Type="http://schemas.openxmlformats.org/officeDocument/2006/relationships/ctrlProp" Target="../ctrlProps/ctrlProp186.xml"/><Relationship Id="rId4" Type="http://schemas.openxmlformats.org/officeDocument/2006/relationships/ctrlProp" Target="../ctrlProps/ctrlProp180.xml"/><Relationship Id="rId9" Type="http://schemas.openxmlformats.org/officeDocument/2006/relationships/ctrlProp" Target="../ctrlProps/ctrlProp185.xml"/><Relationship Id="rId14" Type="http://schemas.openxmlformats.org/officeDocument/2006/relationships/ctrlProp" Target="../ctrlProps/ctrlProp190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5.xml"/><Relationship Id="rId13" Type="http://schemas.openxmlformats.org/officeDocument/2006/relationships/ctrlProp" Target="../ctrlProps/ctrlProp200.xml"/><Relationship Id="rId18" Type="http://schemas.openxmlformats.org/officeDocument/2006/relationships/ctrlProp" Target="../ctrlProps/ctrlProp205.xml"/><Relationship Id="rId26" Type="http://schemas.openxmlformats.org/officeDocument/2006/relationships/ctrlProp" Target="../ctrlProps/ctrlProp213.xml"/><Relationship Id="rId3" Type="http://schemas.openxmlformats.org/officeDocument/2006/relationships/vmlDrawing" Target="../drawings/vmlDrawing7.vml"/><Relationship Id="rId21" Type="http://schemas.openxmlformats.org/officeDocument/2006/relationships/ctrlProp" Target="../ctrlProps/ctrlProp208.xml"/><Relationship Id="rId7" Type="http://schemas.openxmlformats.org/officeDocument/2006/relationships/ctrlProp" Target="../ctrlProps/ctrlProp194.xml"/><Relationship Id="rId12" Type="http://schemas.openxmlformats.org/officeDocument/2006/relationships/ctrlProp" Target="../ctrlProps/ctrlProp199.xml"/><Relationship Id="rId17" Type="http://schemas.openxmlformats.org/officeDocument/2006/relationships/ctrlProp" Target="../ctrlProps/ctrlProp204.xml"/><Relationship Id="rId25" Type="http://schemas.openxmlformats.org/officeDocument/2006/relationships/ctrlProp" Target="../ctrlProps/ctrlProp212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203.xml"/><Relationship Id="rId20" Type="http://schemas.openxmlformats.org/officeDocument/2006/relationships/ctrlProp" Target="../ctrlProps/ctrlProp207.xml"/><Relationship Id="rId29" Type="http://schemas.openxmlformats.org/officeDocument/2006/relationships/ctrlProp" Target="../ctrlProps/ctrlProp216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93.xml"/><Relationship Id="rId11" Type="http://schemas.openxmlformats.org/officeDocument/2006/relationships/ctrlProp" Target="../ctrlProps/ctrlProp198.xml"/><Relationship Id="rId24" Type="http://schemas.openxmlformats.org/officeDocument/2006/relationships/ctrlProp" Target="../ctrlProps/ctrlProp211.xml"/><Relationship Id="rId32" Type="http://schemas.openxmlformats.org/officeDocument/2006/relationships/ctrlProp" Target="../ctrlProps/ctrlProp219.xml"/><Relationship Id="rId5" Type="http://schemas.openxmlformats.org/officeDocument/2006/relationships/ctrlProp" Target="../ctrlProps/ctrlProp192.xml"/><Relationship Id="rId15" Type="http://schemas.openxmlformats.org/officeDocument/2006/relationships/ctrlProp" Target="../ctrlProps/ctrlProp202.xml"/><Relationship Id="rId23" Type="http://schemas.openxmlformats.org/officeDocument/2006/relationships/ctrlProp" Target="../ctrlProps/ctrlProp210.xml"/><Relationship Id="rId28" Type="http://schemas.openxmlformats.org/officeDocument/2006/relationships/ctrlProp" Target="../ctrlProps/ctrlProp215.xml"/><Relationship Id="rId10" Type="http://schemas.openxmlformats.org/officeDocument/2006/relationships/ctrlProp" Target="../ctrlProps/ctrlProp197.xml"/><Relationship Id="rId19" Type="http://schemas.openxmlformats.org/officeDocument/2006/relationships/ctrlProp" Target="../ctrlProps/ctrlProp206.xml"/><Relationship Id="rId31" Type="http://schemas.openxmlformats.org/officeDocument/2006/relationships/ctrlProp" Target="../ctrlProps/ctrlProp218.xml"/><Relationship Id="rId4" Type="http://schemas.openxmlformats.org/officeDocument/2006/relationships/ctrlProp" Target="../ctrlProps/ctrlProp191.xml"/><Relationship Id="rId9" Type="http://schemas.openxmlformats.org/officeDocument/2006/relationships/ctrlProp" Target="../ctrlProps/ctrlProp196.xml"/><Relationship Id="rId14" Type="http://schemas.openxmlformats.org/officeDocument/2006/relationships/ctrlProp" Target="../ctrlProps/ctrlProp201.xml"/><Relationship Id="rId22" Type="http://schemas.openxmlformats.org/officeDocument/2006/relationships/ctrlProp" Target="../ctrlProps/ctrlProp209.xml"/><Relationship Id="rId27" Type="http://schemas.openxmlformats.org/officeDocument/2006/relationships/ctrlProp" Target="../ctrlProps/ctrlProp214.xml"/><Relationship Id="rId30" Type="http://schemas.openxmlformats.org/officeDocument/2006/relationships/ctrlProp" Target="../ctrlProps/ctrlProp217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4.xml"/><Relationship Id="rId13" Type="http://schemas.openxmlformats.org/officeDocument/2006/relationships/ctrlProp" Target="../ctrlProps/ctrlProp229.xml"/><Relationship Id="rId3" Type="http://schemas.openxmlformats.org/officeDocument/2006/relationships/vmlDrawing" Target="../drawings/vmlDrawing8.vml"/><Relationship Id="rId7" Type="http://schemas.openxmlformats.org/officeDocument/2006/relationships/ctrlProp" Target="../ctrlProps/ctrlProp223.xml"/><Relationship Id="rId12" Type="http://schemas.openxmlformats.org/officeDocument/2006/relationships/ctrlProp" Target="../ctrlProps/ctrlProp228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222.xml"/><Relationship Id="rId11" Type="http://schemas.openxmlformats.org/officeDocument/2006/relationships/ctrlProp" Target="../ctrlProps/ctrlProp227.xml"/><Relationship Id="rId5" Type="http://schemas.openxmlformats.org/officeDocument/2006/relationships/ctrlProp" Target="../ctrlProps/ctrlProp221.xml"/><Relationship Id="rId10" Type="http://schemas.openxmlformats.org/officeDocument/2006/relationships/ctrlProp" Target="../ctrlProps/ctrlProp226.xml"/><Relationship Id="rId4" Type="http://schemas.openxmlformats.org/officeDocument/2006/relationships/ctrlProp" Target="../ctrlProps/ctrlProp220.xml"/><Relationship Id="rId9" Type="http://schemas.openxmlformats.org/officeDocument/2006/relationships/ctrlProp" Target="../ctrlProps/ctrlProp225.xml"/><Relationship Id="rId14" Type="http://schemas.openxmlformats.org/officeDocument/2006/relationships/ctrlProp" Target="../ctrlProps/ctrlProp230.xm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53.xml"/><Relationship Id="rId21" Type="http://schemas.openxmlformats.org/officeDocument/2006/relationships/ctrlProp" Target="../ctrlProps/ctrlProp248.xml"/><Relationship Id="rId34" Type="http://schemas.openxmlformats.org/officeDocument/2006/relationships/ctrlProp" Target="../ctrlProps/ctrlProp261.xml"/><Relationship Id="rId42" Type="http://schemas.openxmlformats.org/officeDocument/2006/relationships/ctrlProp" Target="../ctrlProps/ctrlProp269.xml"/><Relationship Id="rId47" Type="http://schemas.openxmlformats.org/officeDocument/2006/relationships/ctrlProp" Target="../ctrlProps/ctrlProp274.xml"/><Relationship Id="rId50" Type="http://schemas.openxmlformats.org/officeDocument/2006/relationships/ctrlProp" Target="../ctrlProps/ctrlProp277.xml"/><Relationship Id="rId55" Type="http://schemas.openxmlformats.org/officeDocument/2006/relationships/ctrlProp" Target="../ctrlProps/ctrlProp282.xml"/><Relationship Id="rId63" Type="http://schemas.openxmlformats.org/officeDocument/2006/relationships/ctrlProp" Target="../ctrlProps/ctrlProp290.xml"/><Relationship Id="rId7" Type="http://schemas.openxmlformats.org/officeDocument/2006/relationships/ctrlProp" Target="../ctrlProps/ctrlProp234.xml"/><Relationship Id="rId2" Type="http://schemas.openxmlformats.org/officeDocument/2006/relationships/drawing" Target="../drawings/drawing9.xml"/><Relationship Id="rId16" Type="http://schemas.openxmlformats.org/officeDocument/2006/relationships/ctrlProp" Target="../ctrlProps/ctrlProp243.xml"/><Relationship Id="rId29" Type="http://schemas.openxmlformats.org/officeDocument/2006/relationships/ctrlProp" Target="../ctrlProps/ctrlProp256.xml"/><Relationship Id="rId11" Type="http://schemas.openxmlformats.org/officeDocument/2006/relationships/ctrlProp" Target="../ctrlProps/ctrlProp238.xml"/><Relationship Id="rId24" Type="http://schemas.openxmlformats.org/officeDocument/2006/relationships/ctrlProp" Target="../ctrlProps/ctrlProp251.xml"/><Relationship Id="rId32" Type="http://schemas.openxmlformats.org/officeDocument/2006/relationships/ctrlProp" Target="../ctrlProps/ctrlProp259.xml"/><Relationship Id="rId37" Type="http://schemas.openxmlformats.org/officeDocument/2006/relationships/ctrlProp" Target="../ctrlProps/ctrlProp264.xml"/><Relationship Id="rId40" Type="http://schemas.openxmlformats.org/officeDocument/2006/relationships/ctrlProp" Target="../ctrlProps/ctrlProp267.xml"/><Relationship Id="rId45" Type="http://schemas.openxmlformats.org/officeDocument/2006/relationships/ctrlProp" Target="../ctrlProps/ctrlProp272.xml"/><Relationship Id="rId53" Type="http://schemas.openxmlformats.org/officeDocument/2006/relationships/ctrlProp" Target="../ctrlProps/ctrlProp280.xml"/><Relationship Id="rId58" Type="http://schemas.openxmlformats.org/officeDocument/2006/relationships/ctrlProp" Target="../ctrlProps/ctrlProp285.xml"/><Relationship Id="rId66" Type="http://schemas.openxmlformats.org/officeDocument/2006/relationships/ctrlProp" Target="../ctrlProps/ctrlProp293.xml"/><Relationship Id="rId5" Type="http://schemas.openxmlformats.org/officeDocument/2006/relationships/ctrlProp" Target="../ctrlProps/ctrlProp232.xml"/><Relationship Id="rId61" Type="http://schemas.openxmlformats.org/officeDocument/2006/relationships/ctrlProp" Target="../ctrlProps/ctrlProp288.xml"/><Relationship Id="rId19" Type="http://schemas.openxmlformats.org/officeDocument/2006/relationships/ctrlProp" Target="../ctrlProps/ctrlProp246.xml"/><Relationship Id="rId14" Type="http://schemas.openxmlformats.org/officeDocument/2006/relationships/ctrlProp" Target="../ctrlProps/ctrlProp241.xml"/><Relationship Id="rId22" Type="http://schemas.openxmlformats.org/officeDocument/2006/relationships/ctrlProp" Target="../ctrlProps/ctrlProp249.xml"/><Relationship Id="rId27" Type="http://schemas.openxmlformats.org/officeDocument/2006/relationships/ctrlProp" Target="../ctrlProps/ctrlProp254.xml"/><Relationship Id="rId30" Type="http://schemas.openxmlformats.org/officeDocument/2006/relationships/ctrlProp" Target="../ctrlProps/ctrlProp257.xml"/><Relationship Id="rId35" Type="http://schemas.openxmlformats.org/officeDocument/2006/relationships/ctrlProp" Target="../ctrlProps/ctrlProp262.xml"/><Relationship Id="rId43" Type="http://schemas.openxmlformats.org/officeDocument/2006/relationships/ctrlProp" Target="../ctrlProps/ctrlProp270.xml"/><Relationship Id="rId48" Type="http://schemas.openxmlformats.org/officeDocument/2006/relationships/ctrlProp" Target="../ctrlProps/ctrlProp275.xml"/><Relationship Id="rId56" Type="http://schemas.openxmlformats.org/officeDocument/2006/relationships/ctrlProp" Target="../ctrlProps/ctrlProp283.xml"/><Relationship Id="rId64" Type="http://schemas.openxmlformats.org/officeDocument/2006/relationships/ctrlProp" Target="../ctrlProps/ctrlProp291.xml"/><Relationship Id="rId8" Type="http://schemas.openxmlformats.org/officeDocument/2006/relationships/ctrlProp" Target="../ctrlProps/ctrlProp235.xml"/><Relationship Id="rId51" Type="http://schemas.openxmlformats.org/officeDocument/2006/relationships/ctrlProp" Target="../ctrlProps/ctrlProp278.xml"/><Relationship Id="rId3" Type="http://schemas.openxmlformats.org/officeDocument/2006/relationships/vmlDrawing" Target="../drawings/vmlDrawing9.vml"/><Relationship Id="rId12" Type="http://schemas.openxmlformats.org/officeDocument/2006/relationships/ctrlProp" Target="../ctrlProps/ctrlProp239.xml"/><Relationship Id="rId17" Type="http://schemas.openxmlformats.org/officeDocument/2006/relationships/ctrlProp" Target="../ctrlProps/ctrlProp244.xml"/><Relationship Id="rId25" Type="http://schemas.openxmlformats.org/officeDocument/2006/relationships/ctrlProp" Target="../ctrlProps/ctrlProp252.xml"/><Relationship Id="rId33" Type="http://schemas.openxmlformats.org/officeDocument/2006/relationships/ctrlProp" Target="../ctrlProps/ctrlProp260.xml"/><Relationship Id="rId38" Type="http://schemas.openxmlformats.org/officeDocument/2006/relationships/ctrlProp" Target="../ctrlProps/ctrlProp265.xml"/><Relationship Id="rId46" Type="http://schemas.openxmlformats.org/officeDocument/2006/relationships/ctrlProp" Target="../ctrlProps/ctrlProp273.xml"/><Relationship Id="rId59" Type="http://schemas.openxmlformats.org/officeDocument/2006/relationships/ctrlProp" Target="../ctrlProps/ctrlProp286.xml"/><Relationship Id="rId67" Type="http://schemas.openxmlformats.org/officeDocument/2006/relationships/ctrlProp" Target="../ctrlProps/ctrlProp294.xml"/><Relationship Id="rId20" Type="http://schemas.openxmlformats.org/officeDocument/2006/relationships/ctrlProp" Target="../ctrlProps/ctrlProp247.xml"/><Relationship Id="rId41" Type="http://schemas.openxmlformats.org/officeDocument/2006/relationships/ctrlProp" Target="../ctrlProps/ctrlProp268.xml"/><Relationship Id="rId54" Type="http://schemas.openxmlformats.org/officeDocument/2006/relationships/ctrlProp" Target="../ctrlProps/ctrlProp281.xml"/><Relationship Id="rId62" Type="http://schemas.openxmlformats.org/officeDocument/2006/relationships/ctrlProp" Target="../ctrlProps/ctrlProp289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233.xml"/><Relationship Id="rId15" Type="http://schemas.openxmlformats.org/officeDocument/2006/relationships/ctrlProp" Target="../ctrlProps/ctrlProp242.xml"/><Relationship Id="rId23" Type="http://schemas.openxmlformats.org/officeDocument/2006/relationships/ctrlProp" Target="../ctrlProps/ctrlProp250.xml"/><Relationship Id="rId28" Type="http://schemas.openxmlformats.org/officeDocument/2006/relationships/ctrlProp" Target="../ctrlProps/ctrlProp255.xml"/><Relationship Id="rId36" Type="http://schemas.openxmlformats.org/officeDocument/2006/relationships/ctrlProp" Target="../ctrlProps/ctrlProp263.xml"/><Relationship Id="rId49" Type="http://schemas.openxmlformats.org/officeDocument/2006/relationships/ctrlProp" Target="../ctrlProps/ctrlProp276.xml"/><Relationship Id="rId57" Type="http://schemas.openxmlformats.org/officeDocument/2006/relationships/ctrlProp" Target="../ctrlProps/ctrlProp284.xml"/><Relationship Id="rId10" Type="http://schemas.openxmlformats.org/officeDocument/2006/relationships/ctrlProp" Target="../ctrlProps/ctrlProp237.xml"/><Relationship Id="rId31" Type="http://schemas.openxmlformats.org/officeDocument/2006/relationships/ctrlProp" Target="../ctrlProps/ctrlProp258.xml"/><Relationship Id="rId44" Type="http://schemas.openxmlformats.org/officeDocument/2006/relationships/ctrlProp" Target="../ctrlProps/ctrlProp271.xml"/><Relationship Id="rId52" Type="http://schemas.openxmlformats.org/officeDocument/2006/relationships/ctrlProp" Target="../ctrlProps/ctrlProp279.xml"/><Relationship Id="rId60" Type="http://schemas.openxmlformats.org/officeDocument/2006/relationships/ctrlProp" Target="../ctrlProps/ctrlProp287.xml"/><Relationship Id="rId65" Type="http://schemas.openxmlformats.org/officeDocument/2006/relationships/ctrlProp" Target="../ctrlProps/ctrlProp292.xml"/><Relationship Id="rId4" Type="http://schemas.openxmlformats.org/officeDocument/2006/relationships/ctrlProp" Target="../ctrlProps/ctrlProp231.xml"/><Relationship Id="rId9" Type="http://schemas.openxmlformats.org/officeDocument/2006/relationships/ctrlProp" Target="../ctrlProps/ctrlProp236.xml"/><Relationship Id="rId13" Type="http://schemas.openxmlformats.org/officeDocument/2006/relationships/ctrlProp" Target="../ctrlProps/ctrlProp240.xml"/><Relationship Id="rId18" Type="http://schemas.openxmlformats.org/officeDocument/2006/relationships/ctrlProp" Target="../ctrlProps/ctrlProp245.xml"/><Relationship Id="rId39" Type="http://schemas.openxmlformats.org/officeDocument/2006/relationships/ctrlProp" Target="../ctrlProps/ctrlProp26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2:G111"/>
  <sheetViews>
    <sheetView showGridLines="0" tabSelected="1" view="pageLayout" zoomScaleNormal="100" zoomScaleSheetLayoutView="90" workbookViewId="0">
      <selection activeCell="C30" sqref="C30"/>
    </sheetView>
  </sheetViews>
  <sheetFormatPr baseColWidth="10" defaultColWidth="11.44140625" defaultRowHeight="13.8" x14ac:dyDescent="0.25"/>
  <cols>
    <col min="1" max="1" width="4.109375" style="48" customWidth="1"/>
    <col min="2" max="2" width="74.6640625" style="9" customWidth="1"/>
    <col min="3" max="3" width="61.6640625" style="9" customWidth="1"/>
    <col min="4" max="16384" width="11.44140625" style="9"/>
  </cols>
  <sheetData>
    <row r="2" spans="1:6" ht="17.399999999999999" x14ac:dyDescent="0.25">
      <c r="B2" s="112" t="s">
        <v>75</v>
      </c>
      <c r="C2" s="113"/>
    </row>
    <row r="3" spans="1:6" ht="14.4" x14ac:dyDescent="0.3">
      <c r="B3" s="114" t="s">
        <v>109</v>
      </c>
      <c r="C3" s="115"/>
    </row>
    <row r="4" spans="1:6" x14ac:dyDescent="0.25">
      <c r="B4" s="23"/>
      <c r="C4" s="24"/>
    </row>
    <row r="5" spans="1:6" ht="14.4" thickBot="1" x14ac:dyDescent="0.3">
      <c r="B5" s="25"/>
      <c r="C5" s="1"/>
    </row>
    <row r="6" spans="1:6" ht="37.5" customHeight="1" thickBot="1" x14ac:dyDescent="0.3">
      <c r="B6" s="26" t="s">
        <v>0</v>
      </c>
      <c r="C6" s="65"/>
    </row>
    <row r="7" spans="1:6" ht="37.5" customHeight="1" thickBot="1" x14ac:dyDescent="0.3">
      <c r="B7" s="27" t="s">
        <v>1</v>
      </c>
      <c r="C7" s="12"/>
    </row>
    <row r="8" spans="1:6" ht="14.4" thickBot="1" x14ac:dyDescent="0.3">
      <c r="B8" s="25"/>
      <c r="C8" s="1"/>
    </row>
    <row r="9" spans="1:6" ht="18" customHeight="1" x14ac:dyDescent="0.3">
      <c r="A9" s="49"/>
      <c r="B9" s="29" t="s">
        <v>21</v>
      </c>
      <c r="C9" s="50"/>
    </row>
    <row r="10" spans="1:6" ht="18" customHeight="1" x14ac:dyDescent="0.25">
      <c r="A10" s="30">
        <v>1</v>
      </c>
      <c r="B10" s="31" t="s">
        <v>22</v>
      </c>
      <c r="C10" s="13"/>
    </row>
    <row r="11" spans="1:6" ht="18" customHeight="1" thickBot="1" x14ac:dyDescent="0.3">
      <c r="A11" s="67"/>
      <c r="B11" s="23"/>
    </row>
    <row r="12" spans="1:6" ht="18" customHeight="1" x14ac:dyDescent="0.3">
      <c r="A12" s="33"/>
      <c r="B12" s="29" t="s">
        <v>106</v>
      </c>
      <c r="C12" s="50"/>
    </row>
    <row r="13" spans="1:6" ht="18" customHeight="1" x14ac:dyDescent="0.25">
      <c r="A13" s="52">
        <v>2</v>
      </c>
      <c r="B13" s="31" t="s">
        <v>111</v>
      </c>
      <c r="C13" s="4"/>
      <c r="E13" s="75"/>
    </row>
    <row r="14" spans="1:6" ht="18" customHeight="1" x14ac:dyDescent="0.25">
      <c r="A14" s="52">
        <v>3</v>
      </c>
      <c r="B14" s="31" t="s">
        <v>23</v>
      </c>
      <c r="C14" s="4"/>
    </row>
    <row r="15" spans="1:6" ht="18" customHeight="1" x14ac:dyDescent="0.25">
      <c r="A15" s="52">
        <v>4</v>
      </c>
      <c r="B15" s="35" t="s">
        <v>84</v>
      </c>
      <c r="C15" s="4"/>
      <c r="F15" s="53"/>
    </row>
    <row r="16" spans="1:6" ht="18" customHeight="1" x14ac:dyDescent="0.25">
      <c r="A16" s="52">
        <v>5</v>
      </c>
      <c r="B16" s="31" t="s">
        <v>24</v>
      </c>
      <c r="C16" s="4"/>
    </row>
    <row r="17" spans="1:3" ht="18" customHeight="1" x14ac:dyDescent="0.25">
      <c r="A17" s="52">
        <v>6</v>
      </c>
      <c r="B17" s="31" t="s">
        <v>83</v>
      </c>
      <c r="C17" s="4"/>
    </row>
    <row r="18" spans="1:3" ht="18" customHeight="1" x14ac:dyDescent="0.25">
      <c r="A18" s="52">
        <v>7</v>
      </c>
      <c r="B18" s="82" t="s">
        <v>88</v>
      </c>
      <c r="C18" s="4"/>
    </row>
    <row r="19" spans="1:3" ht="18" customHeight="1" x14ac:dyDescent="0.25">
      <c r="A19" s="52">
        <v>8</v>
      </c>
      <c r="B19" s="31" t="s">
        <v>25</v>
      </c>
      <c r="C19" s="4"/>
    </row>
    <row r="20" spans="1:3" ht="18" customHeight="1" x14ac:dyDescent="0.25">
      <c r="A20" s="52">
        <v>9</v>
      </c>
      <c r="B20" s="31" t="s">
        <v>112</v>
      </c>
      <c r="C20" s="4"/>
    </row>
    <row r="21" spans="1:3" ht="18" customHeight="1" x14ac:dyDescent="0.25">
      <c r="A21" s="52">
        <v>10</v>
      </c>
      <c r="B21" s="31" t="s">
        <v>26</v>
      </c>
      <c r="C21" s="4"/>
    </row>
    <row r="22" spans="1:3" ht="18" customHeight="1" x14ac:dyDescent="0.25">
      <c r="A22" s="52">
        <v>11</v>
      </c>
      <c r="B22" s="31" t="s">
        <v>27</v>
      </c>
      <c r="C22" s="4"/>
    </row>
    <row r="23" spans="1:3" ht="18" customHeight="1" thickBot="1" x14ac:dyDescent="0.3">
      <c r="A23" s="83">
        <v>12</v>
      </c>
      <c r="B23" s="34" t="s">
        <v>105</v>
      </c>
      <c r="C23" s="14" t="s">
        <v>89</v>
      </c>
    </row>
    <row r="24" spans="1:3" ht="18" customHeight="1" thickBot="1" x14ac:dyDescent="0.3">
      <c r="A24" s="67"/>
      <c r="B24" s="23"/>
    </row>
    <row r="25" spans="1:3" ht="18" customHeight="1" x14ac:dyDescent="0.3">
      <c r="A25" s="33"/>
      <c r="B25" s="29" t="s">
        <v>28</v>
      </c>
      <c r="C25" s="50"/>
    </row>
    <row r="26" spans="1:3" ht="18" customHeight="1" x14ac:dyDescent="0.25">
      <c r="A26" s="30">
        <v>13</v>
      </c>
      <c r="B26" s="31" t="s">
        <v>29</v>
      </c>
      <c r="C26" s="4"/>
    </row>
    <row r="27" spans="1:3" ht="18" customHeight="1" x14ac:dyDescent="0.25">
      <c r="A27" s="30">
        <v>14</v>
      </c>
      <c r="B27" s="35" t="s">
        <v>30</v>
      </c>
      <c r="C27" s="4"/>
    </row>
    <row r="28" spans="1:3" ht="18" customHeight="1" x14ac:dyDescent="0.25">
      <c r="A28" s="30">
        <v>15</v>
      </c>
      <c r="B28" s="35" t="s">
        <v>34</v>
      </c>
      <c r="C28" s="4"/>
    </row>
    <row r="29" spans="1:3" ht="18" customHeight="1" x14ac:dyDescent="0.25">
      <c r="A29" s="30">
        <v>16</v>
      </c>
      <c r="B29" s="35" t="s">
        <v>33</v>
      </c>
      <c r="C29" s="4"/>
    </row>
    <row r="30" spans="1:3" ht="18" customHeight="1" x14ac:dyDescent="0.25">
      <c r="A30" s="30">
        <v>17</v>
      </c>
      <c r="B30" s="35" t="s">
        <v>31</v>
      </c>
      <c r="C30" s="4"/>
    </row>
    <row r="31" spans="1:3" ht="18" customHeight="1" x14ac:dyDescent="0.25">
      <c r="A31" s="30">
        <v>18</v>
      </c>
      <c r="B31" s="35" t="s">
        <v>36</v>
      </c>
      <c r="C31" s="4"/>
    </row>
    <row r="32" spans="1:3" ht="18" customHeight="1" x14ac:dyDescent="0.25">
      <c r="A32" s="30">
        <v>19</v>
      </c>
      <c r="B32" s="35" t="s">
        <v>32</v>
      </c>
      <c r="C32" s="4"/>
    </row>
    <row r="33" spans="1:3" ht="18" customHeight="1" thickBot="1" x14ac:dyDescent="0.3">
      <c r="A33" s="32">
        <v>20</v>
      </c>
      <c r="B33" s="73" t="s">
        <v>35</v>
      </c>
      <c r="C33" s="14" t="s">
        <v>89</v>
      </c>
    </row>
    <row r="34" spans="1:3" ht="18" customHeight="1" thickBot="1" x14ac:dyDescent="0.3">
      <c r="A34" s="67"/>
      <c r="B34" s="23"/>
    </row>
    <row r="35" spans="1:3" ht="18" customHeight="1" x14ac:dyDescent="0.3">
      <c r="A35" s="28"/>
      <c r="B35" s="29" t="s">
        <v>92</v>
      </c>
      <c r="C35" s="50"/>
    </row>
    <row r="36" spans="1:3" ht="18" customHeight="1" x14ac:dyDescent="0.25">
      <c r="A36" s="30">
        <v>21</v>
      </c>
      <c r="B36" s="35" t="s">
        <v>113</v>
      </c>
      <c r="C36" s="4"/>
    </row>
    <row r="37" spans="1:3" ht="18" customHeight="1" x14ac:dyDescent="0.25">
      <c r="A37" s="30">
        <v>22</v>
      </c>
      <c r="B37" s="35" t="s">
        <v>41</v>
      </c>
      <c r="C37" s="4"/>
    </row>
    <row r="38" spans="1:3" ht="18" customHeight="1" x14ac:dyDescent="0.25">
      <c r="A38" s="30">
        <v>23</v>
      </c>
      <c r="B38" s="35" t="s">
        <v>42</v>
      </c>
      <c r="C38" s="4"/>
    </row>
    <row r="39" spans="1:3" ht="18" customHeight="1" x14ac:dyDescent="0.25">
      <c r="A39" s="30">
        <v>24</v>
      </c>
      <c r="B39" s="35" t="s">
        <v>43</v>
      </c>
      <c r="C39" s="4"/>
    </row>
    <row r="40" spans="1:3" ht="18" customHeight="1" x14ac:dyDescent="0.25">
      <c r="A40" s="30">
        <v>25</v>
      </c>
      <c r="B40" s="35" t="s">
        <v>44</v>
      </c>
      <c r="C40" s="4"/>
    </row>
    <row r="41" spans="1:3" ht="18" customHeight="1" x14ac:dyDescent="0.25">
      <c r="A41" s="30">
        <v>26</v>
      </c>
      <c r="B41" s="31" t="s">
        <v>45</v>
      </c>
      <c r="C41" s="4"/>
    </row>
    <row r="42" spans="1:3" ht="18" customHeight="1" thickBot="1" x14ac:dyDescent="0.3">
      <c r="A42" s="32">
        <v>27</v>
      </c>
      <c r="B42" s="74" t="s">
        <v>46</v>
      </c>
      <c r="C42" s="14" t="s">
        <v>89</v>
      </c>
    </row>
    <row r="43" spans="1:3" ht="18" customHeight="1" thickBot="1" x14ac:dyDescent="0.3">
      <c r="A43" s="67"/>
      <c r="B43" s="23"/>
    </row>
    <row r="44" spans="1:3" ht="18" customHeight="1" x14ac:dyDescent="0.3">
      <c r="A44" s="28"/>
      <c r="B44" s="29" t="s">
        <v>47</v>
      </c>
      <c r="C44" s="50"/>
    </row>
    <row r="45" spans="1:3" ht="18" customHeight="1" x14ac:dyDescent="0.25">
      <c r="A45" s="30">
        <v>28</v>
      </c>
      <c r="B45" s="31" t="s">
        <v>48</v>
      </c>
      <c r="C45" s="4"/>
    </row>
    <row r="46" spans="1:3" ht="18" customHeight="1" x14ac:dyDescent="0.25">
      <c r="A46" s="30">
        <v>29</v>
      </c>
      <c r="B46" s="31" t="s">
        <v>49</v>
      </c>
      <c r="C46" s="4"/>
    </row>
    <row r="47" spans="1:3" ht="18" customHeight="1" x14ac:dyDescent="0.25">
      <c r="A47" s="30">
        <v>30</v>
      </c>
      <c r="B47" s="31" t="s">
        <v>50</v>
      </c>
      <c r="C47" s="4"/>
    </row>
    <row r="48" spans="1:3" ht="18" customHeight="1" x14ac:dyDescent="0.25">
      <c r="A48" s="30">
        <v>31</v>
      </c>
      <c r="B48" s="31" t="s">
        <v>51</v>
      </c>
      <c r="C48" s="4"/>
    </row>
    <row r="49" spans="1:3" ht="18" customHeight="1" x14ac:dyDescent="0.25">
      <c r="A49" s="30">
        <v>32</v>
      </c>
      <c r="B49" s="31" t="s">
        <v>52</v>
      </c>
      <c r="C49" s="4"/>
    </row>
    <row r="50" spans="1:3" ht="18" customHeight="1" x14ac:dyDescent="0.25">
      <c r="A50" s="30">
        <v>33</v>
      </c>
      <c r="B50" s="31" t="s">
        <v>53</v>
      </c>
      <c r="C50" s="4"/>
    </row>
    <row r="51" spans="1:3" ht="18" customHeight="1" thickBot="1" x14ac:dyDescent="0.3">
      <c r="A51" s="32">
        <v>34</v>
      </c>
      <c r="B51" s="74" t="s">
        <v>54</v>
      </c>
      <c r="C51" s="14" t="s">
        <v>89</v>
      </c>
    </row>
    <row r="52" spans="1:3" ht="18" customHeight="1" thickBot="1" x14ac:dyDescent="0.3">
      <c r="A52" s="67"/>
      <c r="B52" s="23"/>
    </row>
    <row r="53" spans="1:3" ht="18" customHeight="1" x14ac:dyDescent="0.3">
      <c r="A53" s="28"/>
      <c r="B53" s="29" t="s">
        <v>55</v>
      </c>
      <c r="C53" s="50"/>
    </row>
    <row r="54" spans="1:3" ht="18" customHeight="1" x14ac:dyDescent="0.25">
      <c r="A54" s="30">
        <v>35</v>
      </c>
      <c r="B54" s="35" t="s">
        <v>56</v>
      </c>
      <c r="C54" s="4"/>
    </row>
    <row r="55" spans="1:3" ht="18" customHeight="1" x14ac:dyDescent="0.25">
      <c r="A55" s="30">
        <v>36</v>
      </c>
      <c r="B55" s="35" t="s">
        <v>114</v>
      </c>
      <c r="C55" s="4"/>
    </row>
    <row r="56" spans="1:3" ht="18" customHeight="1" x14ac:dyDescent="0.25">
      <c r="A56" s="30">
        <v>37</v>
      </c>
      <c r="B56" s="31" t="str">
        <f>IF(OR(C54="keine Schulden",C54="Unklar"),"","Schuldenart")</f>
        <v>Schuldenart</v>
      </c>
      <c r="C56" s="54"/>
    </row>
    <row r="57" spans="1:3" ht="18" customHeight="1" x14ac:dyDescent="0.25">
      <c r="A57" s="30"/>
      <c r="B57" s="35"/>
      <c r="C57" s="55" t="str">
        <f>IF($B$56="","","Telefon / Handy")</f>
        <v>Telefon / Handy</v>
      </c>
    </row>
    <row r="58" spans="1:3" ht="18" customHeight="1" x14ac:dyDescent="0.25">
      <c r="A58" s="30"/>
      <c r="B58" s="35"/>
      <c r="C58" s="55" t="str">
        <f>IF($B$56="","","Bankkredit")</f>
        <v>Bankkredit</v>
      </c>
    </row>
    <row r="59" spans="1:3" ht="18" customHeight="1" x14ac:dyDescent="0.25">
      <c r="A59" s="30"/>
      <c r="B59" s="35"/>
      <c r="C59" s="55" t="str">
        <f>IF($B$56="","","Versandhaus")</f>
        <v>Versandhaus</v>
      </c>
    </row>
    <row r="60" spans="1:3" ht="18" customHeight="1" x14ac:dyDescent="0.25">
      <c r="A60" s="30"/>
      <c r="B60" s="35"/>
      <c r="C60" s="55" t="str">
        <f>IF($B$56="","","Rückständige Versicherungsprämie")</f>
        <v>Rückständige Versicherungsprämie</v>
      </c>
    </row>
    <row r="61" spans="1:3" ht="18" customHeight="1" x14ac:dyDescent="0.25">
      <c r="A61" s="30"/>
      <c r="B61" s="35"/>
      <c r="C61" s="55" t="str">
        <f>IF($B$56="","","Energieschulden / sonst. Versorgerschulden")</f>
        <v>Energieschulden / sonst. Versorgerschulden</v>
      </c>
    </row>
    <row r="62" spans="1:3" ht="18" customHeight="1" x14ac:dyDescent="0.25">
      <c r="A62" s="30"/>
      <c r="B62" s="35"/>
      <c r="C62" s="55" t="str">
        <f>IF($B$56="","","private Mietschulden")</f>
        <v>private Mietschulden</v>
      </c>
    </row>
    <row r="63" spans="1:3" ht="18" customHeight="1" x14ac:dyDescent="0.25">
      <c r="A63" s="30"/>
      <c r="B63" s="35"/>
      <c r="C63" s="55" t="str">
        <f>IF($B$56="","","Anwaltsgebühren")</f>
        <v>Anwaltsgebühren</v>
      </c>
    </row>
    <row r="64" spans="1:3" ht="18" customHeight="1" x14ac:dyDescent="0.25">
      <c r="A64" s="30"/>
      <c r="B64" s="35"/>
      <c r="C64" s="55" t="str">
        <f>IF($B$56="","","Schadensersatzverbindlichkeiten")</f>
        <v>Schadensersatzverbindlichkeiten</v>
      </c>
    </row>
    <row r="65" spans="1:3" ht="18" customHeight="1" x14ac:dyDescent="0.25">
      <c r="A65" s="30"/>
      <c r="B65" s="35"/>
      <c r="C65" s="55" t="str">
        <f>IF($B$56="","","Unterhaltsrückstände")</f>
        <v>Unterhaltsrückstände</v>
      </c>
    </row>
    <row r="66" spans="1:3" ht="18" customHeight="1" x14ac:dyDescent="0.25">
      <c r="A66" s="30"/>
      <c r="B66" s="35"/>
      <c r="C66" s="55" t="str">
        <f>IF($B$56="","","Geldstrafe")</f>
        <v>Geldstrafe</v>
      </c>
    </row>
    <row r="67" spans="1:3" ht="18" customHeight="1" x14ac:dyDescent="0.25">
      <c r="A67" s="30"/>
      <c r="B67" s="35"/>
      <c r="C67" s="55" t="str">
        <f>IF($B$56="","","sonst. Schulden bei öffentlich-rechtlichen Gläubigern")</f>
        <v>sonst. Schulden bei öffentlich-rechtlichen Gläubigern</v>
      </c>
    </row>
    <row r="68" spans="1:3" ht="18" customHeight="1" x14ac:dyDescent="0.25">
      <c r="A68" s="30"/>
      <c r="B68" s="35"/>
      <c r="C68" s="55" t="str">
        <f>IF($B$56="","","Privatkredit")</f>
        <v>Privatkredit</v>
      </c>
    </row>
    <row r="69" spans="1:3" ht="18" customHeight="1" x14ac:dyDescent="0.25">
      <c r="A69" s="30"/>
      <c r="B69" s="35"/>
      <c r="C69" s="55" t="str">
        <f>IF($B$56="","","Arbeitgeberdarlehen")</f>
        <v>Arbeitgeberdarlehen</v>
      </c>
    </row>
    <row r="70" spans="1:3" ht="18" customHeight="1" x14ac:dyDescent="0.25">
      <c r="A70" s="30"/>
      <c r="B70" s="35"/>
      <c r="C70" s="55" t="str">
        <f>IF($B$56="","","sonstige Schulden")</f>
        <v>sonstige Schulden</v>
      </c>
    </row>
    <row r="71" spans="1:3" ht="18" customHeight="1" x14ac:dyDescent="0.25">
      <c r="A71" s="30"/>
      <c r="B71" s="35"/>
      <c r="C71" s="55" t="str">
        <f>IF($B$56="","","keine Angaben")</f>
        <v>keine Angaben</v>
      </c>
    </row>
    <row r="72" spans="1:3" ht="18" customHeight="1" x14ac:dyDescent="0.25">
      <c r="A72" s="30"/>
      <c r="B72" s="35"/>
      <c r="C72" s="54"/>
    </row>
    <row r="73" spans="1:3" ht="18" customHeight="1" x14ac:dyDescent="0.25">
      <c r="A73" s="30">
        <v>38</v>
      </c>
      <c r="B73" s="31" t="str">
        <f>IF(OR($C$54="keine Schulden",$C$54="Unklar"),"","Schuldenhöhe")</f>
        <v>Schuldenhöhe</v>
      </c>
      <c r="C73" s="4"/>
    </row>
    <row r="74" spans="1:3" ht="18" customHeight="1" thickBot="1" x14ac:dyDescent="0.3">
      <c r="A74" s="32">
        <v>39</v>
      </c>
      <c r="B74" s="74" t="s">
        <v>57</v>
      </c>
      <c r="C74" s="14" t="s">
        <v>89</v>
      </c>
    </row>
    <row r="75" spans="1:3" ht="18" customHeight="1" thickBot="1" x14ac:dyDescent="0.3">
      <c r="A75" s="67"/>
      <c r="B75" s="23"/>
    </row>
    <row r="76" spans="1:3" ht="18" customHeight="1" x14ac:dyDescent="0.3">
      <c r="A76" s="28"/>
      <c r="B76" s="29" t="s">
        <v>58</v>
      </c>
      <c r="C76" s="50"/>
    </row>
    <row r="77" spans="1:3" ht="18" customHeight="1" x14ac:dyDescent="0.25">
      <c r="A77" s="30">
        <v>40</v>
      </c>
      <c r="B77" s="36" t="s">
        <v>59</v>
      </c>
      <c r="C77" s="4"/>
    </row>
    <row r="78" spans="1:3" ht="18" customHeight="1" x14ac:dyDescent="0.25">
      <c r="A78" s="30">
        <v>41</v>
      </c>
      <c r="B78" s="35" t="s">
        <v>115</v>
      </c>
      <c r="C78" s="4"/>
    </row>
    <row r="79" spans="1:3" ht="18" customHeight="1" x14ac:dyDescent="0.25">
      <c r="A79" s="30">
        <v>42</v>
      </c>
      <c r="B79" s="35" t="s">
        <v>60</v>
      </c>
      <c r="C79" s="4"/>
    </row>
    <row r="80" spans="1:3" ht="18" customHeight="1" thickBot="1" x14ac:dyDescent="0.3">
      <c r="A80" s="32">
        <v>43</v>
      </c>
      <c r="B80" s="73" t="s">
        <v>61</v>
      </c>
      <c r="C80" s="14" t="s">
        <v>89</v>
      </c>
    </row>
    <row r="81" spans="1:7" ht="18" customHeight="1" thickBot="1" x14ac:dyDescent="0.3">
      <c r="A81" s="67"/>
      <c r="B81" s="23"/>
    </row>
    <row r="82" spans="1:7" ht="18" customHeight="1" x14ac:dyDescent="0.3">
      <c r="A82" s="28"/>
      <c r="B82" s="29" t="s">
        <v>62</v>
      </c>
      <c r="C82" s="50"/>
    </row>
    <row r="83" spans="1:7" ht="18" customHeight="1" x14ac:dyDescent="0.25">
      <c r="A83" s="30">
        <v>44</v>
      </c>
      <c r="B83" s="31" t="s">
        <v>62</v>
      </c>
      <c r="C83" s="54"/>
    </row>
    <row r="84" spans="1:7" ht="18" customHeight="1" x14ac:dyDescent="0.25">
      <c r="A84" s="30"/>
      <c r="B84" s="35"/>
      <c r="C84" s="3" t="s">
        <v>67</v>
      </c>
    </row>
    <row r="85" spans="1:7" ht="18" customHeight="1" x14ac:dyDescent="0.25">
      <c r="A85" s="30"/>
      <c r="B85" s="35"/>
      <c r="C85" s="3" t="s">
        <v>68</v>
      </c>
    </row>
    <row r="86" spans="1:7" ht="18" customHeight="1" x14ac:dyDescent="0.25">
      <c r="A86" s="30"/>
      <c r="B86" s="35"/>
      <c r="C86" s="3" t="s">
        <v>69</v>
      </c>
    </row>
    <row r="87" spans="1:7" ht="18" customHeight="1" x14ac:dyDescent="0.25">
      <c r="A87" s="30"/>
      <c r="B87" s="35"/>
      <c r="C87" s="3" t="s">
        <v>70</v>
      </c>
    </row>
    <row r="88" spans="1:7" ht="18" customHeight="1" x14ac:dyDescent="0.25">
      <c r="A88" s="30"/>
      <c r="B88" s="35"/>
      <c r="C88" s="3" t="s">
        <v>71</v>
      </c>
    </row>
    <row r="89" spans="1:7" ht="18" customHeight="1" x14ac:dyDescent="0.25">
      <c r="A89" s="30"/>
      <c r="B89" s="35"/>
      <c r="C89" s="3" t="s">
        <v>72</v>
      </c>
    </row>
    <row r="90" spans="1:7" ht="18" customHeight="1" x14ac:dyDescent="0.25">
      <c r="A90" s="30"/>
      <c r="B90" s="35"/>
      <c r="C90" s="3" t="s">
        <v>73</v>
      </c>
    </row>
    <row r="91" spans="1:7" ht="18" customHeight="1" x14ac:dyDescent="0.25">
      <c r="A91" s="30"/>
      <c r="B91" s="35"/>
      <c r="C91" s="54"/>
    </row>
    <row r="92" spans="1:7" ht="18" customHeight="1" thickBot="1" x14ac:dyDescent="0.3">
      <c r="A92" s="32">
        <v>45</v>
      </c>
      <c r="B92" s="34" t="s">
        <v>63</v>
      </c>
      <c r="C92" s="14" t="s">
        <v>89</v>
      </c>
      <c r="G92" s="72"/>
    </row>
    <row r="93" spans="1:7" ht="18" customHeight="1" thickBot="1" x14ac:dyDescent="0.3">
      <c r="A93" s="67"/>
      <c r="B93" s="23"/>
    </row>
    <row r="94" spans="1:7" ht="18" customHeight="1" x14ac:dyDescent="0.3">
      <c r="A94" s="37"/>
      <c r="B94" s="38" t="s">
        <v>64</v>
      </c>
      <c r="C94" s="57"/>
    </row>
    <row r="95" spans="1:7" ht="16.5" customHeight="1" x14ac:dyDescent="0.25">
      <c r="A95" s="39">
        <v>46</v>
      </c>
      <c r="B95" s="40" t="s">
        <v>65</v>
      </c>
      <c r="C95" s="4"/>
    </row>
    <row r="96" spans="1:7" ht="16.2" customHeight="1" x14ac:dyDescent="0.25">
      <c r="A96" s="41">
        <v>47</v>
      </c>
      <c r="B96" s="42" t="s">
        <v>116</v>
      </c>
      <c r="C96" s="4"/>
    </row>
    <row r="97" spans="1:4" ht="18" customHeight="1" thickBot="1" x14ac:dyDescent="0.3">
      <c r="A97" s="32">
        <v>48</v>
      </c>
      <c r="B97" s="34" t="s">
        <v>66</v>
      </c>
      <c r="C97" s="14" t="s">
        <v>89</v>
      </c>
    </row>
    <row r="98" spans="1:4" ht="14.4" thickBot="1" x14ac:dyDescent="0.3">
      <c r="A98" s="67"/>
    </row>
    <row r="99" spans="1:4" ht="17.399999999999999" x14ac:dyDescent="0.3">
      <c r="A99" s="56"/>
      <c r="B99" s="81" t="s">
        <v>95</v>
      </c>
      <c r="C99" s="57"/>
    </row>
    <row r="100" spans="1:4" ht="17.399999999999999" customHeight="1" x14ac:dyDescent="0.25">
      <c r="A100" s="79">
        <v>49</v>
      </c>
      <c r="B100" s="80" t="s">
        <v>96</v>
      </c>
      <c r="C100" s="4"/>
    </row>
    <row r="101" spans="1:4" ht="18" customHeight="1" x14ac:dyDescent="0.25">
      <c r="A101" s="58">
        <v>50</v>
      </c>
      <c r="B101" s="71" t="s">
        <v>117</v>
      </c>
      <c r="C101" s="4"/>
    </row>
    <row r="102" spans="1:4" ht="18" customHeight="1" x14ac:dyDescent="0.25">
      <c r="A102" s="58">
        <v>51</v>
      </c>
      <c r="B102" s="71" t="s">
        <v>97</v>
      </c>
      <c r="C102" s="68"/>
    </row>
    <row r="103" spans="1:4" ht="18" customHeight="1" x14ac:dyDescent="0.25">
      <c r="A103" s="58">
        <v>52</v>
      </c>
      <c r="B103" s="71" t="s">
        <v>98</v>
      </c>
      <c r="C103" s="68"/>
    </row>
    <row r="104" spans="1:4" ht="18" customHeight="1" thickBot="1" x14ac:dyDescent="0.3">
      <c r="A104" s="51">
        <v>53</v>
      </c>
      <c r="B104" s="34" t="s">
        <v>99</v>
      </c>
      <c r="C104" s="14" t="s">
        <v>89</v>
      </c>
    </row>
    <row r="105" spans="1:4" x14ac:dyDescent="0.25">
      <c r="A105" s="69"/>
      <c r="B105" s="31"/>
      <c r="C105" s="70"/>
      <c r="D105" s="20"/>
    </row>
    <row r="107" spans="1:4" ht="18" customHeight="1" x14ac:dyDescent="0.25"/>
    <row r="108" spans="1:4" ht="18" customHeight="1" x14ac:dyDescent="0.25"/>
    <row r="109" spans="1:4" ht="18" customHeight="1" thickBot="1" x14ac:dyDescent="0.3">
      <c r="B109" s="21"/>
      <c r="C109" s="21"/>
    </row>
    <row r="110" spans="1:4" ht="18" customHeight="1" x14ac:dyDescent="0.25">
      <c r="B110" s="9" t="s">
        <v>101</v>
      </c>
      <c r="C110" s="59" t="s">
        <v>40</v>
      </c>
    </row>
    <row r="111" spans="1:4" x14ac:dyDescent="0.25">
      <c r="B111" s="84" t="s">
        <v>108</v>
      </c>
    </row>
  </sheetData>
  <sheetProtection formatCells="0"/>
  <mergeCells count="2">
    <mergeCell ref="B2:C2"/>
    <mergeCell ref="B3:C3"/>
  </mergeCells>
  <conditionalFormatting sqref="C105">
    <cfRule type="containsText" dxfId="249" priority="46" operator="containsText" text="keine Angabe">
      <formula>NOT(ISERROR(SEARCH("keine Angabe",C105)))</formula>
    </cfRule>
    <cfRule type="containsText" dxfId="248" priority="47" operator="containsText" text="Großer HB">
      <formula>NOT(ISERROR(SEARCH("Großer HB",C105)))</formula>
    </cfRule>
    <cfRule type="containsText" dxfId="247" priority="48" operator="containsText" text="HB gegeben">
      <formula>NOT(ISERROR(SEARCH("HB gegeben",C105)))</formula>
    </cfRule>
    <cfRule type="containsText" dxfId="246" priority="49" operator="containsText" text="kein Handlungsbedarf (HB)">
      <formula>NOT(ISERROR(SEARCH("kein Handlungsbedarf (HB)",C105)))</formula>
    </cfRule>
    <cfRule type="containsText" dxfId="245" priority="50" operator="containsText" text="Geringer HB">
      <formula>NOT(ISERROR(SEARCH("Geringer HB",C105)))</formula>
    </cfRule>
  </conditionalFormatting>
  <conditionalFormatting sqref="C97">
    <cfRule type="containsText" dxfId="244" priority="6" operator="containsText" text="keine Angabe">
      <formula>NOT(ISERROR(SEARCH("keine Angabe",C97)))</formula>
    </cfRule>
    <cfRule type="containsText" dxfId="243" priority="7" operator="containsText" text="Großer HB">
      <formula>NOT(ISERROR(SEARCH("Großer HB",C97)))</formula>
    </cfRule>
    <cfRule type="containsText" dxfId="242" priority="8" operator="containsText" text="HB gegeben">
      <formula>NOT(ISERROR(SEARCH("HB gegeben",C97)))</formula>
    </cfRule>
    <cfRule type="containsText" dxfId="241" priority="9" operator="containsText" text="kein Handlungsbedarf (HB)">
      <formula>NOT(ISERROR(SEARCH("kein Handlungsbedarf (HB)",C97)))</formula>
    </cfRule>
    <cfRule type="containsText" dxfId="240" priority="10" operator="containsText" text="Geringer HB">
      <formula>NOT(ISERROR(SEARCH("Geringer HB",C97)))</formula>
    </cfRule>
  </conditionalFormatting>
  <conditionalFormatting sqref="C23">
    <cfRule type="containsText" dxfId="239" priority="41" operator="containsText" text="keine Angabe">
      <formula>NOT(ISERROR(SEARCH("keine Angabe",C23)))</formula>
    </cfRule>
    <cfRule type="containsText" dxfId="238" priority="42" operator="containsText" text="Großer HB">
      <formula>NOT(ISERROR(SEARCH("Großer HB",C23)))</formula>
    </cfRule>
    <cfRule type="containsText" dxfId="237" priority="43" operator="containsText" text="HB gegeben">
      <formula>NOT(ISERROR(SEARCH("HB gegeben",C23)))</formula>
    </cfRule>
    <cfRule type="containsText" dxfId="236" priority="44" operator="containsText" text="kein Handlungsbedarf (HB)">
      <formula>NOT(ISERROR(SEARCH("kein Handlungsbedarf (HB)",C23)))</formula>
    </cfRule>
    <cfRule type="containsText" dxfId="235" priority="45" operator="containsText" text="Geringer HB">
      <formula>NOT(ISERROR(SEARCH("Geringer HB",C23)))</formula>
    </cfRule>
  </conditionalFormatting>
  <conditionalFormatting sqref="C33">
    <cfRule type="containsText" dxfId="234" priority="36" operator="containsText" text="keine Angabe">
      <formula>NOT(ISERROR(SEARCH("keine Angabe",C33)))</formula>
    </cfRule>
    <cfRule type="containsText" dxfId="233" priority="37" operator="containsText" text="Großer HB">
      <formula>NOT(ISERROR(SEARCH("Großer HB",C33)))</formula>
    </cfRule>
    <cfRule type="containsText" dxfId="232" priority="38" operator="containsText" text="HB gegeben">
      <formula>NOT(ISERROR(SEARCH("HB gegeben",C33)))</formula>
    </cfRule>
    <cfRule type="containsText" dxfId="231" priority="39" operator="containsText" text="kein Handlungsbedarf (HB)">
      <formula>NOT(ISERROR(SEARCH("kein Handlungsbedarf (HB)",C33)))</formula>
    </cfRule>
    <cfRule type="containsText" dxfId="230" priority="40" operator="containsText" text="Geringer HB">
      <formula>NOT(ISERROR(SEARCH("Geringer HB",C33)))</formula>
    </cfRule>
  </conditionalFormatting>
  <conditionalFormatting sqref="C42">
    <cfRule type="containsText" dxfId="229" priority="31" operator="containsText" text="keine Angabe">
      <formula>NOT(ISERROR(SEARCH("keine Angabe",C42)))</formula>
    </cfRule>
    <cfRule type="containsText" dxfId="228" priority="32" operator="containsText" text="Großer HB">
      <formula>NOT(ISERROR(SEARCH("Großer HB",C42)))</formula>
    </cfRule>
    <cfRule type="containsText" dxfId="227" priority="33" operator="containsText" text="HB gegeben">
      <formula>NOT(ISERROR(SEARCH("HB gegeben",C42)))</formula>
    </cfRule>
    <cfRule type="containsText" dxfId="226" priority="34" operator="containsText" text="kein Handlungsbedarf (HB)">
      <formula>NOT(ISERROR(SEARCH("kein Handlungsbedarf (HB)",C42)))</formula>
    </cfRule>
    <cfRule type="containsText" dxfId="225" priority="35" operator="containsText" text="Geringer HB">
      <formula>NOT(ISERROR(SEARCH("Geringer HB",C42)))</formula>
    </cfRule>
  </conditionalFormatting>
  <conditionalFormatting sqref="C51">
    <cfRule type="containsText" dxfId="224" priority="26" operator="containsText" text="keine Angabe">
      <formula>NOT(ISERROR(SEARCH("keine Angabe",C51)))</formula>
    </cfRule>
    <cfRule type="containsText" dxfId="223" priority="27" operator="containsText" text="Großer HB">
      <formula>NOT(ISERROR(SEARCH("Großer HB",C51)))</formula>
    </cfRule>
    <cfRule type="containsText" dxfId="222" priority="28" operator="containsText" text="HB gegeben">
      <formula>NOT(ISERROR(SEARCH("HB gegeben",C51)))</formula>
    </cfRule>
    <cfRule type="containsText" dxfId="221" priority="29" operator="containsText" text="kein Handlungsbedarf (HB)">
      <formula>NOT(ISERROR(SEARCH("kein Handlungsbedarf (HB)",C51)))</formula>
    </cfRule>
    <cfRule type="containsText" dxfId="220" priority="30" operator="containsText" text="Geringer HB">
      <formula>NOT(ISERROR(SEARCH("Geringer HB",C51)))</formula>
    </cfRule>
  </conditionalFormatting>
  <conditionalFormatting sqref="C74">
    <cfRule type="containsText" dxfId="219" priority="21" operator="containsText" text="keine Angabe">
      <formula>NOT(ISERROR(SEARCH("keine Angabe",C74)))</formula>
    </cfRule>
    <cfRule type="containsText" dxfId="218" priority="22" operator="containsText" text="Großer HB">
      <formula>NOT(ISERROR(SEARCH("Großer HB",C74)))</formula>
    </cfRule>
    <cfRule type="containsText" dxfId="217" priority="23" operator="containsText" text="HB gegeben">
      <formula>NOT(ISERROR(SEARCH("HB gegeben",C74)))</formula>
    </cfRule>
    <cfRule type="containsText" dxfId="216" priority="24" operator="containsText" text="kein Handlungsbedarf (HB)">
      <formula>NOT(ISERROR(SEARCH("kein Handlungsbedarf (HB)",C74)))</formula>
    </cfRule>
    <cfRule type="containsText" dxfId="215" priority="25" operator="containsText" text="Geringer HB">
      <formula>NOT(ISERROR(SEARCH("Geringer HB",C74)))</formula>
    </cfRule>
  </conditionalFormatting>
  <conditionalFormatting sqref="C80">
    <cfRule type="containsText" dxfId="214" priority="16" operator="containsText" text="keine Angabe">
      <formula>NOT(ISERROR(SEARCH("keine Angabe",C80)))</formula>
    </cfRule>
    <cfRule type="containsText" dxfId="213" priority="17" operator="containsText" text="Großer HB">
      <formula>NOT(ISERROR(SEARCH("Großer HB",C80)))</formula>
    </cfRule>
    <cfRule type="containsText" dxfId="212" priority="18" operator="containsText" text="HB gegeben">
      <formula>NOT(ISERROR(SEARCH("HB gegeben",C80)))</formula>
    </cfRule>
    <cfRule type="containsText" dxfId="211" priority="19" operator="containsText" text="kein Handlungsbedarf (HB)">
      <formula>NOT(ISERROR(SEARCH("kein Handlungsbedarf (HB)",C80)))</formula>
    </cfRule>
    <cfRule type="containsText" dxfId="210" priority="20" operator="containsText" text="Geringer HB">
      <formula>NOT(ISERROR(SEARCH("Geringer HB",C80)))</formula>
    </cfRule>
  </conditionalFormatting>
  <conditionalFormatting sqref="C92">
    <cfRule type="containsText" dxfId="209" priority="11" operator="containsText" text="keine Angabe">
      <formula>NOT(ISERROR(SEARCH("keine Angabe",C92)))</formula>
    </cfRule>
    <cfRule type="containsText" dxfId="208" priority="12" operator="containsText" text="Großer HB">
      <formula>NOT(ISERROR(SEARCH("Großer HB",C92)))</formula>
    </cfRule>
    <cfRule type="containsText" dxfId="207" priority="13" operator="containsText" text="HB gegeben">
      <formula>NOT(ISERROR(SEARCH("HB gegeben",C92)))</formula>
    </cfRule>
    <cfRule type="containsText" dxfId="206" priority="14" operator="containsText" text="kein Handlungsbedarf (HB)">
      <formula>NOT(ISERROR(SEARCH("kein Handlungsbedarf (HB)",C92)))</formula>
    </cfRule>
    <cfRule type="containsText" dxfId="205" priority="15" operator="containsText" text="Geringer HB">
      <formula>NOT(ISERROR(SEARCH("Geringer HB",C92)))</formula>
    </cfRule>
  </conditionalFormatting>
  <conditionalFormatting sqref="C104">
    <cfRule type="containsText" dxfId="204" priority="1" operator="containsText" text="keine Angabe">
      <formula>NOT(ISERROR(SEARCH("keine Angabe",C104)))</formula>
    </cfRule>
    <cfRule type="containsText" dxfId="203" priority="2" operator="containsText" text="Großer HB">
      <formula>NOT(ISERROR(SEARCH("Großer HB",C104)))</formula>
    </cfRule>
    <cfRule type="containsText" dxfId="202" priority="3" operator="containsText" text="HB gegeben">
      <formula>NOT(ISERROR(SEARCH("HB gegeben",C104)))</formula>
    </cfRule>
    <cfRule type="containsText" dxfId="201" priority="4" operator="containsText" text="kein Handlungsbedarf (HB)">
      <formula>NOT(ISERROR(SEARCH("kein Handlungsbedarf (HB)",C104)))</formula>
    </cfRule>
    <cfRule type="containsText" dxfId="200" priority="5" operator="containsText" text="Geringer HB">
      <formula>NOT(ISERROR(SEARCH("Geringer HB",C104)))</formula>
    </cfRule>
  </conditionalFormatting>
  <dataValidations count="39">
    <dataValidation type="list" allowBlank="1" showInputMessage="1" showErrorMessage="1" sqref="C14">
      <mc:AlternateContent xmlns:x12ac="http://schemas.microsoft.com/office/spreadsheetml/2011/1/ac" xmlns:mc="http://schemas.openxmlformats.org/markup-compatibility/2006">
        <mc:Choice Requires="x12ac">
          <x12ac:list>Nicht zutreffend,Kein Abschluss,"Kein Abschluss, Zeugnisse vorhanden",Schulabschluss,"Schulabschluss, Zeugnisse vorhanden",Mittlerer Schulabschluss,"Mittlerer Schulabschluss, Zeugnisse vorhanden",Hochschulreife,"Hochschulreife, Zeugnisse vorhanden",unklar</x12ac:list>
        </mc:Choice>
        <mc:Fallback>
          <formula1>"Nicht zutreffend,Kein Abschluss,Kein Abschluss, Zeugnisse vorhanden,Schulabschluss,Schulabschluss, Zeugnisse vorhanden,Mittlerer Schulabschluss,Mittlerer Schulabschluss, Zeugnisse vorhanden,Hochschulreife,Hochschulreife, Zeugnisse vorhanden,unklar"</formula1>
        </mc:Fallback>
      </mc:AlternateContent>
    </dataValidation>
    <dataValidation type="list" allowBlank="1" showInputMessage="1" showErrorMessage="1" sqref="C16">
      <formula1>"Im Ausland erworben,keine Angabe,nicht zutreffend"</formula1>
    </dataValidation>
    <dataValidation type="list" allowBlank="1" showInputMessage="1" showErrorMessage="1" sqref="C17">
      <mc:AlternateContent xmlns:x12ac="http://schemas.microsoft.com/office/spreadsheetml/2011/1/ac" xmlns:mc="http://schemas.openxmlformats.org/markup-compatibility/2006">
        <mc:Choice Requires="x12ac">
          <x12ac:list>nicht zutreffend,anerkannt,"in D noch nicht anerkannt, bislang ohne Anerkennungsverfahren","in D noch nicht anerkannt, Anerkennung eingeleitet",Abschluss in D lt. Bescheid nicht anerkannt,unklar</x12ac:list>
        </mc:Choice>
        <mc:Fallback>
          <formula1>"nicht zutreffend,anerkannt,in D noch nicht anerkannt, bislang ohne Anerkennungsverfahren,in D noch nicht anerkannt, Anerkennung eingeleitet,Abschluss in D lt. Bescheid nicht anerkannt,unklar"</formula1>
        </mc:Fallback>
      </mc:AlternateContent>
    </dataValidation>
    <dataValidation type="list" allowBlank="1" showInputMessage="1" showErrorMessage="1" sqref="C21">
      <mc:AlternateContent xmlns:x12ac="http://schemas.microsoft.com/office/spreadsheetml/2011/1/ac" xmlns:mc="http://schemas.openxmlformats.org/markup-compatibility/2006">
        <mc:Choice Requires="x12ac">
          <x12ac:list xml:space="preserve">"Unterlagen vorhanden, aktualisiert selbständig","Unterlagen vorhanden, Hilfe zur Aktualisierung",Unterlagen verbesserungsfähig,Unterlagen nicht vorhanden </x12ac:list>
        </mc:Choice>
        <mc:Fallback>
          <formula1>"Unterlagen vorhanden, aktualisiert selbständig,Unterlagen vorhanden, Hilfe zur Aktualisierung,Unterlagen verbesserungsfähig,Unterlagen nicht vorhanden "</formula1>
        </mc:Fallback>
      </mc:AlternateContent>
    </dataValidation>
    <dataValidation type="list" allowBlank="1" showInputMessage="1" showErrorMessage="1" sqref="C22">
      <formula1>"Aktiv,Wenig aktiv,Nicht aktiv"</formula1>
    </dataValidation>
    <dataValidation type="list" allowBlank="1" showInputMessage="1" showErrorMessage="1" sqref="C105">
      <formula1>"kein Handlungsbedarf (HB),Geringer HB,HB gegeben,Großer HB,keine Angabe"</formula1>
    </dataValidation>
    <dataValidation type="list" allowBlank="1" showInputMessage="1" showErrorMessage="1" sqref="C26">
      <formula1>"gut,ausreichend,schwierig,gar nicht"</formula1>
    </dataValidation>
    <dataValidation type="list" allowBlank="1" showInputMessage="1" showErrorMessage="1" sqref="C27">
      <formula1>"gut,ausreichend,schwierig,(funktionale*r) Analphabet*in (Definition)"</formula1>
    </dataValidation>
    <dataValidation type="list" allowBlank="1" showInputMessage="1" showErrorMessage="1" sqref="C30">
      <formula1>"Dem angestrebten Beruf angemessen,Dem angestrebten Beruf eher angemessen,Dem angestrebten Beruf eher unangemessen,Dem angestrebten Beruf unangemessen,nkAm"</formula1>
    </dataValidation>
    <dataValidation type="list" allowBlank="1" showInputMessage="1" showErrorMessage="1" sqref="C31">
      <formula1>"durchweg realistisch,meistens realistisch,leichte Über- / Unterschätzung,deutliche Über- / Unterschätzung,nkAm"</formula1>
    </dataValidation>
    <dataValidation type="list" allowBlank="1" showInputMessage="1" showErrorMessage="1" sqref="C32">
      <formula1>"Fähigkeit in hohem Maße vorhanden,Fähigkeit ausreichend,Fähigkeit gering,Fähigkeit sehr gering,nkAm"</formula1>
    </dataValidation>
    <dataValidation type="list" allowBlank="1" showInputMessage="1" showErrorMessage="1" sqref="C29">
      <formula1>"Mobilität in hohem Maße vorhanden,Mobilität ausreichend,Mobilität gering,Mobilität sehr gering,nkAm"</formula1>
    </dataValidation>
    <dataValidation type="list" allowBlank="1" showInputMessage="1" showErrorMessage="1" sqref="C28">
      <formula1>"PKW vorhanden,LKW vorhanden,Anderer vorhanden,Kein Führerschein vorhanden,nkAm"</formula1>
    </dataValidation>
    <dataValidation type="list" allowBlank="1" showInputMessage="1" showErrorMessage="1" sqref="C37">
      <formula1>"geregelt,unzureichend geregelt,nicht geregelt,nicht relevant"</formula1>
    </dataValidation>
    <dataValidation type="list" allowBlank="1" showInputMessage="1" showErrorMessage="1" sqref="C38">
      <formula1>"stabil und unterstützend,neutral,zeitweise belastend,durchgehend stark belastend,kein Kontakt,nkAm"</formula1>
    </dataValidation>
    <dataValidation type="list" allowBlank="1" showInputMessage="1" showErrorMessage="1" sqref="C39">
      <formula1>"stabil und unterstützend,neutral,belastend,nicht vorhanden,nkAm "</formula1>
    </dataValidation>
    <dataValidation type="list" allowBlank="1" showInputMessage="1" showErrorMessage="1" sqref="C40">
      <formula1>"in hohem Maße vorhanden,vorhanden,in geringem Maße vorhanden,nicht vorhanden,nkAm"</formula1>
    </dataValidation>
    <dataValidation type="list" allowBlank="1" showInputMessage="1" showErrorMessage="1" sqref="C45">
      <formula1>"stets,meistens,manchmal,fast nie,nkAm"</formula1>
    </dataValidation>
    <dataValidation type="list" allowBlank="1" showInputMessage="1" showErrorMessage="1" sqref="C46">
      <formula1>"termingerecht,verspätet,nach mehrfacher Aufforderung,nie,nkAm"</formula1>
    </dataValidation>
    <dataValidation type="list" allowBlank="1" showInputMessage="1" showErrorMessage="1" sqref="C47">
      <formula1>"gut belastbar,belastbar,gering belastbar,nicht belastbar,nkAm"</formula1>
    </dataValidation>
    <dataValidation type="list" allowBlank="1" showInputMessage="1" showErrorMessage="1" sqref="C48">
      <formula1>"stets,überwiegend,manchmal,selten,nie,nkAm"</formula1>
    </dataValidation>
    <dataValidation type="list" allowBlank="1" showInputMessage="1" showErrorMessage="1" sqref="C49:C50">
      <formula1>"Fähigkeit in hohem Maße vorhanden,Fähigkeit in ausreichendem Maße vorhanden,Fähigkeit in geringem Maße vorhanden,Fähigkeit in sehr geringem Maße vorhanden,nkAm"</formula1>
    </dataValidation>
    <dataValidation type="list" allowBlank="1" showInputMessage="1" showErrorMessage="1" sqref="C54">
      <formula1>"keine Schulden,Geregelt,Ungeregelt ohne Überblick,Ungeregelt mit Überblick,Privatinsolvenz beantragt,In Privatinsolvenz,Unklar"</formula1>
    </dataValidation>
    <dataValidation type="list" allowBlank="1" showInputMessage="1" showErrorMessage="1" sqref="C77">
      <formula1>"keine,physische Einschränkung,Allergien,psychische Einschränkung,physische und psychische Einschränkungen,harte Drogen,weiche Drogen,Alkohol,sonstige Süchte,Grad der Behinderung lt. Bescheid/Ausweis,unklar"</formula1>
    </dataValidation>
    <dataValidation type="list" allowBlank="1" showInputMessage="1" showErrorMessage="1" sqref="C78">
      <formula1>"durchweg gesund (sehr selten erkrankt),gelegentlich erkrankt,oft erkrankt,sehr häufig erkrankt,nkAm"</formula1>
    </dataValidation>
    <dataValidation type="list" allowBlank="1" showInputMessage="1" showErrorMessage="1" sqref="C79">
      <formula1>"durchgehend stabil,überwiegend stabil,Phasen von Stabilität erkennbar,sehr selten stabil,nkAm"</formula1>
    </dataValidation>
    <dataValidation type="list" allowBlank="1" showInputMessage="1" showErrorMessage="1" sqref="C95">
      <formula1>"geklärt,ungeklärt"</formula1>
    </dataValidation>
    <dataValidation type="list" allowBlank="1" showInputMessage="1" showErrorMessage="1" sqref="C96">
      <formula1>"ja,nein,keine Angabe"</formula1>
    </dataValidation>
    <dataValidation type="list" allowBlank="1" showInputMessage="1" showErrorMessage="1" sqref="C73">
      <formula1>"bis 1000€,1001 – 2000€,2001 – 5000€,5001 – 20.000€,20.001 – 50.000€,über 50.000€,Höhe nicht bekannt"</formula1>
    </dataValidation>
    <dataValidation type="list" allowBlank="1" showInputMessage="1" showErrorMessage="1" sqref="C92 C23 C33 C42 C51 C74 C80 C97 C104">
      <formula1>"kein Handlungsbedarf (HB),Geringer HB,HB gegeben,Großer HB,"</formula1>
    </dataValidation>
    <dataValidation type="list" allowBlank="1" showInputMessage="1" showErrorMessage="1" sqref="C13">
      <formula1>"besitzt keinen Schulabschluss,besitzt einen Hauptschulabschluss oder vergleichbaren Abschluss,hat das Berufsgrundbildungsjahr absolviert,besitzt die mittlere Reife/den Realschulabschluss,besitzt das Abitur/die Fachhochschulreife,sonstiger Abschluss,"</formula1>
    </dataValidation>
    <dataValidation type="list" allowBlank="1" showInputMessage="1" showErrorMessage="1" sqref="C15">
      <mc:AlternateContent xmlns:x12ac="http://schemas.microsoft.com/office/spreadsheetml/2011/1/ac" xmlns:mc="http://schemas.openxmlformats.org/markup-compatibility/2006">
        <mc:Choice Requires="x12ac">
          <x12ac:list>,anerkannt,"in D noch nicht anerkannt, bislang ohne Anerkennungsverfahren","in D noch nicht anerkannt, Anerkennung eingeleitet",Abschluss in D lt. Bescheid nicht anerkannt,unklar,</x12ac:list>
        </mc:Choice>
        <mc:Fallback>
          <formula1>",anerkannt,in D noch nicht anerkannt, bislang ohne Anerkennungsverfahren,in D noch nicht anerkannt, Anerkennung eingeleitet,Abschluss in D lt. Bescheid nicht anerkannt,unklar,"</formula1>
        </mc:Fallback>
      </mc:AlternateContent>
    </dataValidation>
    <dataValidation type="list" allowBlank="1" showInputMessage="1" showErrorMessage="1" sqref="C18">
      <mc:AlternateContent xmlns:x12ac="http://schemas.microsoft.com/office/spreadsheetml/2011/1/ac" xmlns:mc="http://schemas.openxmlformats.org/markup-compatibility/2006">
        <mc:Choice Requires="x12ac">
          <x12ac:list>,Ohne abgeschlossene Berufsausbildung,Betriebliche / außerbetriebliche Berufsausbildung (Lehre),Berufsfachschule (schulische Berufsausbildung),"Fachschule (z.B. Meister, Techniker)/Fachhochschule/Bachelor",Universität (auch Master),sonstiger Abschluss,</x12ac:list>
        </mc:Choice>
        <mc:Fallback>
          <formula1>",Ohne abgeschlossene Berufsausbildung,Betriebliche / außerbetriebliche Berufsausbildung (Lehre),Berufsfachschule (schulische Berufsausbildung),Fachschule (z.B. Meister, Techniker)/Fachhochschule/Bachelor,Universität (auch Master),sonstiger Abschluss,"</formula1>
        </mc:Fallback>
      </mc:AlternateContent>
    </dataValidation>
    <dataValidation type="list" allowBlank="1" showInputMessage="1" showErrorMessage="1" sqref="C19:C20">
      <mc:AlternateContent xmlns:x12ac="http://schemas.microsoft.com/office/spreadsheetml/2011/1/ac" xmlns:mc="http://schemas.openxmlformats.org/markup-compatibility/2006">
        <mc:Choice Requires="x12ac">
          <x12ac:list>"Ja, in großem Umfang vorhanden","Ja, vorhanden","Ja, kaum vorhanden","Nein, bislang nicht vorhanden"</x12ac:list>
        </mc:Choice>
        <mc:Fallback>
          <formula1>"Ja, in großem Umfang vorhanden,Ja, vorhanden,Ja, kaum vorhanden,Nein, bislang nicht vorhanden"</formula1>
        </mc:Fallback>
      </mc:AlternateContent>
    </dataValidation>
    <dataValidation type="list" allowBlank="1" showInputMessage="1" showErrorMessage="1" sqref="C100:C102">
      <mc:AlternateContent xmlns:x12ac="http://schemas.microsoft.com/office/spreadsheetml/2011/1/ac" xmlns:mc="http://schemas.openxmlformats.org/markup-compatibility/2006">
        <mc:Choice Requires="x12ac">
          <x12ac:list>,gut,ausreichend,"nicht ausreichend, braucht Unterstützung","nicht ausreichend, großer Unterstützungsbedarf",nkAm,nicht relevant,</x12ac:list>
        </mc:Choice>
        <mc:Fallback>
          <formula1>",gut,ausreichend,nicht ausreichend, braucht Unterstützung,nicht ausreichend, großer Unterstützungsbedarf,nkAm,nicht relevant,"</formula1>
        </mc:Fallback>
      </mc:AlternateContent>
    </dataValidation>
    <dataValidation type="list" allowBlank="1" showInputMessage="1" showErrorMessage="1" sqref="C103">
      <mc:AlternateContent xmlns:x12ac="http://schemas.microsoft.com/office/spreadsheetml/2011/1/ac" xmlns:mc="http://schemas.openxmlformats.org/markup-compatibility/2006">
        <mc:Choice Requires="x12ac">
          <x12ac:list>,"ja, in großem Umfang vorhanden",ja vorhanden,kaum vorhanden,nein bislang nicht vorhanden,nkAm,nicht relevant,</x12ac:list>
        </mc:Choice>
        <mc:Fallback>
          <formula1>",ja, in großem Umfang vorhanden,ja vorhanden,kaum vorhanden,nein bislang nicht vorhanden,nkAm,nicht relevant,"</formula1>
        </mc:Fallback>
      </mc:AlternateContent>
    </dataValidation>
    <dataValidation type="list" allowBlank="1" showInputMessage="1" showErrorMessage="1" sqref="C36">
      <formula1>"ja,nein"</formula1>
    </dataValidation>
    <dataValidation type="list" allowBlank="1" showInputMessage="1" showErrorMessage="1" sqref="C41">
      <formula1>"geregelt,unzureichend geregelt,nicht geregelt,nicht (mehr) relevant"</formula1>
    </dataValidation>
    <dataValidation type="list" allowBlank="1" showInputMessage="1" showErrorMessage="1" sqref="C55">
      <formula1>"Pfändungsschutzkonto,Schufa-Einträfe,Unklar,Keine Angabe"</formula1>
    </dataValidation>
  </dataValidations>
  <pageMargins left="0.7" right="0.7" top="0.78740157499999996" bottom="0.78740157499999996" header="0.3" footer="0.3"/>
  <pageSetup paperSize="9" scale="62" fitToHeight="0" orientation="portrait" r:id="rId1"/>
  <headerFooter>
    <oddHeader>&amp;LStand 07.2022
Förderansatz Frauen aktiv in die Zukunft (FZ)&amp;R&amp;P</oddHeader>
  </headerFooter>
  <rowBreaks count="1" manualBreakCount="1">
    <brk id="5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21" r:id="rId4" name="Check Box 49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83</xdr:row>
                    <xdr:rowOff>22860</xdr:rowOff>
                  </from>
                  <to>
                    <xdr:col>2</xdr:col>
                    <xdr:colOff>76200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" name="Check Box 50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84</xdr:row>
                    <xdr:rowOff>22860</xdr:rowOff>
                  </from>
                  <to>
                    <xdr:col>2</xdr:col>
                    <xdr:colOff>76200</xdr:colOff>
                    <xdr:row>85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6" name="Check Box 51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85</xdr:row>
                    <xdr:rowOff>22860</xdr:rowOff>
                  </from>
                  <to>
                    <xdr:col>2</xdr:col>
                    <xdr:colOff>76200</xdr:colOff>
                    <xdr:row>86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7" name="Check Box 52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86</xdr:row>
                    <xdr:rowOff>22860</xdr:rowOff>
                  </from>
                  <to>
                    <xdr:col>2</xdr:col>
                    <xdr:colOff>76200</xdr:colOff>
                    <xdr:row>87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8" name="Check Box 53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87</xdr:row>
                    <xdr:rowOff>22860</xdr:rowOff>
                  </from>
                  <to>
                    <xdr:col>2</xdr:col>
                    <xdr:colOff>76200</xdr:colOff>
                    <xdr:row>88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9" name="Check Box 54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88</xdr:row>
                    <xdr:rowOff>22860</xdr:rowOff>
                  </from>
                  <to>
                    <xdr:col>2</xdr:col>
                    <xdr:colOff>76200</xdr:colOff>
                    <xdr:row>89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10" name="Check Box 56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89</xdr:row>
                    <xdr:rowOff>22860</xdr:rowOff>
                  </from>
                  <to>
                    <xdr:col>2</xdr:col>
                    <xdr:colOff>76200</xdr:colOff>
                    <xdr:row>90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11" name="Check Box 61">
              <controlPr defaultSize="0" autoFill="0" autoLine="0" autoPict="0">
                <anchor moveWithCells="1">
                  <from>
                    <xdr:col>1</xdr:col>
                    <xdr:colOff>4754880</xdr:colOff>
                    <xdr:row>56</xdr:row>
                    <xdr:rowOff>7620</xdr:rowOff>
                  </from>
                  <to>
                    <xdr:col>2</xdr:col>
                    <xdr:colOff>60960</xdr:colOff>
                    <xdr:row>57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12" name="Check Box 68">
              <controlPr defaultSize="0" autoFill="0" autoLine="0" autoPict="0">
                <anchor moveWithCells="1">
                  <from>
                    <xdr:col>1</xdr:col>
                    <xdr:colOff>4754880</xdr:colOff>
                    <xdr:row>58</xdr:row>
                    <xdr:rowOff>22860</xdr:rowOff>
                  </from>
                  <to>
                    <xdr:col>1</xdr:col>
                    <xdr:colOff>5311140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13" name="Check Box 69">
              <controlPr defaultSize="0" autoFill="0" autoLine="0" autoPict="0">
                <anchor moveWithCells="1">
                  <from>
                    <xdr:col>1</xdr:col>
                    <xdr:colOff>4754880</xdr:colOff>
                    <xdr:row>59</xdr:row>
                    <xdr:rowOff>30480</xdr:rowOff>
                  </from>
                  <to>
                    <xdr:col>2</xdr:col>
                    <xdr:colOff>30480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14" name="Check Box 70">
              <controlPr defaultSize="0" autoFill="0" autoLine="0" autoPict="0">
                <anchor moveWithCells="1">
                  <from>
                    <xdr:col>1</xdr:col>
                    <xdr:colOff>4754880</xdr:colOff>
                    <xdr:row>60</xdr:row>
                    <xdr:rowOff>22860</xdr:rowOff>
                  </from>
                  <to>
                    <xdr:col>2</xdr:col>
                    <xdr:colOff>144780</xdr:colOff>
                    <xdr:row>61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15" name="Check Box 71">
              <controlPr defaultSize="0" autoFill="0" autoLine="0" autoPict="0">
                <anchor moveWithCells="1">
                  <from>
                    <xdr:col>1</xdr:col>
                    <xdr:colOff>4739640</xdr:colOff>
                    <xdr:row>61</xdr:row>
                    <xdr:rowOff>22860</xdr:rowOff>
                  </from>
                  <to>
                    <xdr:col>2</xdr:col>
                    <xdr:colOff>83820</xdr:colOff>
                    <xdr:row>62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16" name="Check Box 72">
              <controlPr defaultSize="0" autoFill="0" autoLine="0" autoPict="0">
                <anchor moveWithCells="1">
                  <from>
                    <xdr:col>1</xdr:col>
                    <xdr:colOff>4739640</xdr:colOff>
                    <xdr:row>62</xdr:row>
                    <xdr:rowOff>22860</xdr:rowOff>
                  </from>
                  <to>
                    <xdr:col>2</xdr:col>
                    <xdr:colOff>228600</xdr:colOff>
                    <xdr:row>63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17" name="Check Box 73">
              <controlPr defaultSize="0" autoFill="0" autoLine="0" autoPict="0">
                <anchor moveWithCells="1">
                  <from>
                    <xdr:col>1</xdr:col>
                    <xdr:colOff>4739640</xdr:colOff>
                    <xdr:row>63</xdr:row>
                    <xdr:rowOff>15240</xdr:rowOff>
                  </from>
                  <to>
                    <xdr:col>2</xdr:col>
                    <xdr:colOff>213360</xdr:colOff>
                    <xdr:row>64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18" name="Check Box 74">
              <controlPr defaultSize="0" autoFill="0" autoLine="0" autoPict="0">
                <anchor moveWithCells="1">
                  <from>
                    <xdr:col>1</xdr:col>
                    <xdr:colOff>4724400</xdr:colOff>
                    <xdr:row>64</xdr:row>
                    <xdr:rowOff>7620</xdr:rowOff>
                  </from>
                  <to>
                    <xdr:col>2</xdr:col>
                    <xdr:colOff>198120</xdr:colOff>
                    <xdr:row>65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19" name="Check Box 75">
              <controlPr defaultSize="0" autoFill="0" autoLine="0" autoPict="0">
                <anchor moveWithCells="1">
                  <from>
                    <xdr:col>1</xdr:col>
                    <xdr:colOff>4724400</xdr:colOff>
                    <xdr:row>65</xdr:row>
                    <xdr:rowOff>15240</xdr:rowOff>
                  </from>
                  <to>
                    <xdr:col>2</xdr:col>
                    <xdr:colOff>198120</xdr:colOff>
                    <xdr:row>66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20" name="Check Box 76">
              <controlPr defaultSize="0" autoFill="0" autoLine="0" autoPict="0">
                <anchor moveWithCells="1">
                  <from>
                    <xdr:col>1</xdr:col>
                    <xdr:colOff>4724400</xdr:colOff>
                    <xdr:row>66</xdr:row>
                    <xdr:rowOff>38100</xdr:rowOff>
                  </from>
                  <to>
                    <xdr:col>2</xdr:col>
                    <xdr:colOff>15240</xdr:colOff>
                    <xdr:row>66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21" name="Check Box 77">
              <controlPr defaultSize="0" autoFill="0" autoLine="0" autoPict="0">
                <anchor moveWithCells="1">
                  <from>
                    <xdr:col>1</xdr:col>
                    <xdr:colOff>4724400</xdr:colOff>
                    <xdr:row>67</xdr:row>
                    <xdr:rowOff>22860</xdr:rowOff>
                  </from>
                  <to>
                    <xdr:col>2</xdr:col>
                    <xdr:colOff>213360</xdr:colOff>
                    <xdr:row>68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22" name="Check Box 78">
              <controlPr defaultSize="0" autoFill="0" autoLine="0" autoPict="0">
                <anchor moveWithCells="1">
                  <from>
                    <xdr:col>1</xdr:col>
                    <xdr:colOff>4724400</xdr:colOff>
                    <xdr:row>68</xdr:row>
                    <xdr:rowOff>22860</xdr:rowOff>
                  </from>
                  <to>
                    <xdr:col>1</xdr:col>
                    <xdr:colOff>5311140</xdr:colOff>
                    <xdr:row>68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23" name="Check Box 79">
              <controlPr defaultSize="0" autoFill="0" autoLine="0" autoPict="0">
                <anchor moveWithCells="1">
                  <from>
                    <xdr:col>1</xdr:col>
                    <xdr:colOff>4709160</xdr:colOff>
                    <xdr:row>69</xdr:row>
                    <xdr:rowOff>7620</xdr:rowOff>
                  </from>
                  <to>
                    <xdr:col>1</xdr:col>
                    <xdr:colOff>5349240</xdr:colOff>
                    <xdr:row>69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24" name="Check Box 80">
              <controlPr defaultSize="0" autoFill="0" autoLine="0" autoPict="0">
                <anchor moveWithCells="1">
                  <from>
                    <xdr:col>1</xdr:col>
                    <xdr:colOff>4709160</xdr:colOff>
                    <xdr:row>70</xdr:row>
                    <xdr:rowOff>15240</xdr:rowOff>
                  </from>
                  <to>
                    <xdr:col>1</xdr:col>
                    <xdr:colOff>5234940</xdr:colOff>
                    <xdr:row>71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25" name="Check Box 81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83</xdr:row>
                    <xdr:rowOff>22860</xdr:rowOff>
                  </from>
                  <to>
                    <xdr:col>2</xdr:col>
                    <xdr:colOff>76200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26" name="Check Box 82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84</xdr:row>
                    <xdr:rowOff>15240</xdr:rowOff>
                  </from>
                  <to>
                    <xdr:col>2</xdr:col>
                    <xdr:colOff>76200</xdr:colOff>
                    <xdr:row>85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27" name="Check Box 83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85</xdr:row>
                    <xdr:rowOff>15240</xdr:rowOff>
                  </from>
                  <to>
                    <xdr:col>2</xdr:col>
                    <xdr:colOff>76200</xdr:colOff>
                    <xdr:row>86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28" name="Check Box 84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86</xdr:row>
                    <xdr:rowOff>15240</xdr:rowOff>
                  </from>
                  <to>
                    <xdr:col>2</xdr:col>
                    <xdr:colOff>76200</xdr:colOff>
                    <xdr:row>87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29" name="Check Box 85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87</xdr:row>
                    <xdr:rowOff>15240</xdr:rowOff>
                  </from>
                  <to>
                    <xdr:col>2</xdr:col>
                    <xdr:colOff>76200</xdr:colOff>
                    <xdr:row>88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30" name="Check Box 86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88</xdr:row>
                    <xdr:rowOff>15240</xdr:rowOff>
                  </from>
                  <to>
                    <xdr:col>2</xdr:col>
                    <xdr:colOff>76200</xdr:colOff>
                    <xdr:row>89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31" name="Check Box 87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89</xdr:row>
                    <xdr:rowOff>22860</xdr:rowOff>
                  </from>
                  <to>
                    <xdr:col>2</xdr:col>
                    <xdr:colOff>76200</xdr:colOff>
                    <xdr:row>90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32" name="Check Box 90">
              <controlPr defaultSize="0" autoFill="0" autoLine="0" autoPict="0">
                <anchor moveWithCells="1">
                  <from>
                    <xdr:col>1</xdr:col>
                    <xdr:colOff>4732020</xdr:colOff>
                    <xdr:row>57</xdr:row>
                    <xdr:rowOff>22860</xdr:rowOff>
                  </from>
                  <to>
                    <xdr:col>2</xdr:col>
                    <xdr:colOff>76200</xdr:colOff>
                    <xdr:row>58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B142"/>
  <sheetViews>
    <sheetView showGridLines="0" view="pageLayout" zoomScaleNormal="90" workbookViewId="0">
      <selection activeCell="B19" sqref="B19"/>
    </sheetView>
  </sheetViews>
  <sheetFormatPr baseColWidth="10" defaultColWidth="11.44140625" defaultRowHeight="13.8" x14ac:dyDescent="0.25"/>
  <cols>
    <col min="1" max="1" width="43.5546875" style="9" customWidth="1"/>
    <col min="2" max="2" width="137.44140625" style="9" customWidth="1"/>
    <col min="3" max="16384" width="11.44140625" style="9"/>
  </cols>
  <sheetData>
    <row r="1" spans="1:2" x14ac:dyDescent="0.25">
      <c r="A1" s="23"/>
      <c r="B1" s="23"/>
    </row>
    <row r="2" spans="1:2" ht="18" x14ac:dyDescent="0.25">
      <c r="A2" s="112" t="s">
        <v>76</v>
      </c>
      <c r="B2" s="121"/>
    </row>
    <row r="3" spans="1:2" ht="14.4" customHeight="1" x14ac:dyDescent="0.25">
      <c r="A3" s="122" t="s">
        <v>110</v>
      </c>
      <c r="B3" s="122"/>
    </row>
    <row r="4" spans="1:2" ht="18" thickBot="1" x14ac:dyDescent="0.3">
      <c r="A4" s="47"/>
      <c r="B4" s="23"/>
    </row>
    <row r="5" spans="1:2" ht="20.100000000000001" customHeight="1" x14ac:dyDescent="0.25">
      <c r="A5" s="60" t="s">
        <v>0</v>
      </c>
      <c r="B5" s="64">
        <f>'DokuHP ZP1'!C6</f>
        <v>0</v>
      </c>
    </row>
    <row r="6" spans="1:2" ht="20.100000000000001" customHeight="1" thickBot="1" x14ac:dyDescent="0.3">
      <c r="A6" s="61" t="s">
        <v>1</v>
      </c>
      <c r="B6" s="15"/>
    </row>
    <row r="7" spans="1:2" ht="14.4" thickBot="1" x14ac:dyDescent="0.3">
      <c r="A7" s="16"/>
    </row>
    <row r="8" spans="1:2" ht="20.100000000000001" customHeight="1" x14ac:dyDescent="0.25">
      <c r="A8" s="17" t="s">
        <v>124</v>
      </c>
      <c r="B8" s="5"/>
    </row>
    <row r="9" spans="1:2" ht="20.100000000000001" customHeight="1" x14ac:dyDescent="0.25">
      <c r="A9" s="18" t="s">
        <v>82</v>
      </c>
      <c r="B9" s="63"/>
    </row>
    <row r="10" spans="1:2" ht="20.100000000000001" customHeight="1" x14ac:dyDescent="0.25">
      <c r="A10" s="123" t="s">
        <v>11</v>
      </c>
      <c r="B10" s="124"/>
    </row>
    <row r="11" spans="1:2" ht="20.100000000000001" customHeight="1" x14ac:dyDescent="0.25">
      <c r="A11" s="22" t="s">
        <v>2</v>
      </c>
      <c r="B11" s="98" t="str">
        <f>IF('DokuHP ZP1'!C23="","",'DokuHP ZP1'!C23)</f>
        <v>Geringer HB</v>
      </c>
    </row>
    <row r="12" spans="1:2" ht="20.100000000000001" customHeight="1" x14ac:dyDescent="0.25">
      <c r="A12" s="22" t="s">
        <v>3</v>
      </c>
      <c r="B12" s="98" t="str">
        <f>IF('DokuHP ZP1'!C33="","",'DokuHP ZP1'!C33)</f>
        <v>Geringer HB</v>
      </c>
    </row>
    <row r="13" spans="1:2" ht="20.100000000000001" customHeight="1" x14ac:dyDescent="0.25">
      <c r="A13" s="22" t="s">
        <v>93</v>
      </c>
      <c r="B13" s="98" t="str">
        <f>IF('DokuHP ZP1'!C42="","",'DokuHP ZP1'!C42)</f>
        <v>Geringer HB</v>
      </c>
    </row>
    <row r="14" spans="1:2" ht="20.100000000000001" customHeight="1" x14ac:dyDescent="0.25">
      <c r="A14" s="22" t="s">
        <v>4</v>
      </c>
      <c r="B14" s="98" t="str">
        <f>IF('DokuHP ZP1'!C51="","",'DokuHP ZP1'!C51)</f>
        <v>Geringer HB</v>
      </c>
    </row>
    <row r="15" spans="1:2" ht="20.100000000000001" customHeight="1" x14ac:dyDescent="0.25">
      <c r="A15" s="22" t="s">
        <v>5</v>
      </c>
      <c r="B15" s="98" t="str">
        <f>IF('DokuHP ZP1'!C74="","",'DokuHP ZP1'!C74)</f>
        <v>Geringer HB</v>
      </c>
    </row>
    <row r="16" spans="1:2" ht="20.100000000000001" customHeight="1" x14ac:dyDescent="0.25">
      <c r="A16" s="22" t="s">
        <v>6</v>
      </c>
      <c r="B16" s="98" t="str">
        <f>IF('DokuHP ZP1'!C80="","",'DokuHP ZP1'!C80)</f>
        <v>Geringer HB</v>
      </c>
    </row>
    <row r="17" spans="1:2" ht="20.100000000000001" customHeight="1" x14ac:dyDescent="0.25">
      <c r="A17" s="22" t="s">
        <v>7</v>
      </c>
      <c r="B17" s="98" t="str">
        <f>IF('DokuHP ZP1'!C92="","",'DokuHP ZP1'!C92)</f>
        <v>Geringer HB</v>
      </c>
    </row>
    <row r="18" spans="1:2" ht="20.100000000000001" customHeight="1" x14ac:dyDescent="0.25">
      <c r="A18" s="22" t="s">
        <v>85</v>
      </c>
      <c r="B18" s="98" t="str">
        <f>IF('DokuHP ZP1'!C97="","",'DokuHP ZP1'!C97)</f>
        <v>Geringer HB</v>
      </c>
    </row>
    <row r="19" spans="1:2" s="78" customFormat="1" ht="20.100000000000001" customHeight="1" thickBot="1" x14ac:dyDescent="0.3">
      <c r="A19" s="92" t="s">
        <v>100</v>
      </c>
      <c r="B19" s="100" t="str">
        <f>IF('DokuHP ZP1'!C104="","",'DokuHP ZP1'!C104)</f>
        <v>Geringer HB</v>
      </c>
    </row>
    <row r="20" spans="1:2" s="78" customFormat="1" ht="20.100000000000001" customHeight="1" thickBot="1" x14ac:dyDescent="0.3">
      <c r="A20" s="91"/>
      <c r="B20" s="90"/>
    </row>
    <row r="21" spans="1:2" ht="15.6" x14ac:dyDescent="0.25">
      <c r="A21" s="116" t="s">
        <v>10</v>
      </c>
      <c r="B21" s="6" t="s">
        <v>12</v>
      </c>
    </row>
    <row r="22" spans="1:2" ht="15" x14ac:dyDescent="0.25">
      <c r="A22" s="117"/>
      <c r="B22" s="2" t="s">
        <v>74</v>
      </c>
    </row>
    <row r="23" spans="1:2" ht="15" x14ac:dyDescent="0.25">
      <c r="A23" s="118"/>
      <c r="B23" s="2" t="s">
        <v>13</v>
      </c>
    </row>
    <row r="24" spans="1:2" ht="15.6" x14ac:dyDescent="0.25">
      <c r="A24" s="62"/>
      <c r="B24" s="43"/>
    </row>
    <row r="25" spans="1:2" ht="30" customHeight="1" x14ac:dyDescent="0.25">
      <c r="A25" s="62"/>
      <c r="B25" s="43"/>
    </row>
    <row r="26" spans="1:2" ht="30" customHeight="1" x14ac:dyDescent="0.25">
      <c r="A26" s="62"/>
      <c r="B26" s="43"/>
    </row>
    <row r="27" spans="1:2" ht="30" customHeight="1" x14ac:dyDescent="0.3">
      <c r="A27" s="125" t="s">
        <v>8</v>
      </c>
      <c r="B27" s="126"/>
    </row>
    <row r="28" spans="1:2" ht="35.25" customHeight="1" thickBot="1" x14ac:dyDescent="0.3">
      <c r="A28" s="7" t="s">
        <v>14</v>
      </c>
      <c r="B28" s="8"/>
    </row>
    <row r="29" spans="1:2" ht="36" customHeight="1" x14ac:dyDescent="0.25">
      <c r="A29" s="127"/>
      <c r="B29" s="127"/>
    </row>
    <row r="30" spans="1:2" s="20" customFormat="1" ht="15.6" thickBot="1" x14ac:dyDescent="0.3">
      <c r="A30" s="44"/>
      <c r="B30" s="44"/>
    </row>
    <row r="31" spans="1:2" ht="15.6" x14ac:dyDescent="0.25">
      <c r="A31" s="128" t="s">
        <v>15</v>
      </c>
      <c r="B31" s="6" t="s">
        <v>12</v>
      </c>
    </row>
    <row r="32" spans="1:2" ht="15.75" customHeight="1" x14ac:dyDescent="0.25">
      <c r="A32" s="129"/>
      <c r="B32" s="2" t="s">
        <v>80</v>
      </c>
    </row>
    <row r="33" spans="1:2" ht="15" customHeight="1" x14ac:dyDescent="0.25">
      <c r="A33" s="130"/>
      <c r="B33" s="2" t="s">
        <v>13</v>
      </c>
    </row>
    <row r="34" spans="1:2" ht="15" customHeight="1" x14ac:dyDescent="0.25">
      <c r="A34" s="62"/>
      <c r="B34" s="43"/>
    </row>
    <row r="35" spans="1:2" ht="30" customHeight="1" x14ac:dyDescent="0.25">
      <c r="A35" s="62"/>
      <c r="B35" s="43"/>
    </row>
    <row r="36" spans="1:2" ht="30" customHeight="1" x14ac:dyDescent="0.25">
      <c r="A36" s="62"/>
      <c r="B36" s="43"/>
    </row>
    <row r="37" spans="1:2" ht="30" customHeight="1" x14ac:dyDescent="0.25">
      <c r="A37" s="119" t="s">
        <v>8</v>
      </c>
      <c r="B37" s="120"/>
    </row>
    <row r="38" spans="1:2" ht="35.25" customHeight="1" thickBot="1" x14ac:dyDescent="0.3">
      <c r="A38" s="10" t="s">
        <v>14</v>
      </c>
      <c r="B38" s="8"/>
    </row>
    <row r="39" spans="1:2" ht="36" customHeight="1" x14ac:dyDescent="0.25">
      <c r="A39" s="44"/>
      <c r="B39" s="44"/>
    </row>
    <row r="40" spans="1:2" ht="15.6" thickBot="1" x14ac:dyDescent="0.3">
      <c r="A40" s="44"/>
      <c r="B40" s="44"/>
    </row>
    <row r="41" spans="1:2" ht="15.6" x14ac:dyDescent="0.25">
      <c r="A41" s="116" t="s">
        <v>94</v>
      </c>
      <c r="B41" s="6" t="s">
        <v>12</v>
      </c>
    </row>
    <row r="42" spans="1:2" ht="15.75" customHeight="1" x14ac:dyDescent="0.25">
      <c r="A42" s="117"/>
      <c r="B42" s="2" t="s">
        <v>80</v>
      </c>
    </row>
    <row r="43" spans="1:2" ht="15" customHeight="1" x14ac:dyDescent="0.25">
      <c r="A43" s="117"/>
      <c r="B43" s="2" t="s">
        <v>13</v>
      </c>
    </row>
    <row r="44" spans="1:2" ht="15.75" customHeight="1" x14ac:dyDescent="0.25">
      <c r="A44" s="62"/>
      <c r="B44" s="43"/>
    </row>
    <row r="45" spans="1:2" ht="30" customHeight="1" x14ac:dyDescent="0.25">
      <c r="A45" s="62"/>
      <c r="B45" s="43"/>
    </row>
    <row r="46" spans="1:2" ht="30" customHeight="1" x14ac:dyDescent="0.25">
      <c r="A46" s="62"/>
      <c r="B46" s="43"/>
    </row>
    <row r="47" spans="1:2" ht="30" customHeight="1" x14ac:dyDescent="0.25">
      <c r="A47" s="119" t="s">
        <v>8</v>
      </c>
      <c r="B47" s="120"/>
    </row>
    <row r="48" spans="1:2" ht="35.25" customHeight="1" thickBot="1" x14ac:dyDescent="0.3">
      <c r="A48" s="10" t="s">
        <v>14</v>
      </c>
      <c r="B48" s="11"/>
    </row>
    <row r="49" spans="1:2" ht="36" customHeight="1" x14ac:dyDescent="0.25">
      <c r="A49" s="44"/>
      <c r="B49" s="44"/>
    </row>
    <row r="50" spans="1:2" ht="15.6" thickBot="1" x14ac:dyDescent="0.3">
      <c r="A50" s="44"/>
      <c r="B50" s="44"/>
    </row>
    <row r="51" spans="1:2" ht="15.6" x14ac:dyDescent="0.25">
      <c r="A51" s="116" t="s">
        <v>16</v>
      </c>
      <c r="B51" s="6" t="s">
        <v>12</v>
      </c>
    </row>
    <row r="52" spans="1:2" ht="15" x14ac:dyDescent="0.25">
      <c r="A52" s="117"/>
      <c r="B52" s="2" t="s">
        <v>80</v>
      </c>
    </row>
    <row r="53" spans="1:2" ht="15" x14ac:dyDescent="0.25">
      <c r="A53" s="118"/>
      <c r="B53" s="2" t="s">
        <v>13</v>
      </c>
    </row>
    <row r="54" spans="1:2" ht="15.6" x14ac:dyDescent="0.25">
      <c r="A54" s="62"/>
      <c r="B54" s="43"/>
    </row>
    <row r="55" spans="1:2" ht="30" customHeight="1" x14ac:dyDescent="0.25">
      <c r="A55" s="62"/>
      <c r="B55" s="43"/>
    </row>
    <row r="56" spans="1:2" ht="30" customHeight="1" x14ac:dyDescent="0.25">
      <c r="A56" s="62"/>
      <c r="B56" s="43"/>
    </row>
    <row r="57" spans="1:2" ht="30" customHeight="1" x14ac:dyDescent="0.25">
      <c r="A57" s="119" t="s">
        <v>8</v>
      </c>
      <c r="B57" s="120"/>
    </row>
    <row r="58" spans="1:2" ht="35.25" customHeight="1" thickBot="1" x14ac:dyDescent="0.3">
      <c r="A58" s="10" t="s">
        <v>14</v>
      </c>
      <c r="B58" s="11"/>
    </row>
    <row r="59" spans="1:2" ht="36" customHeight="1" x14ac:dyDescent="0.25">
      <c r="A59" s="44"/>
      <c r="B59" s="44"/>
    </row>
    <row r="60" spans="1:2" ht="15.6" thickBot="1" x14ac:dyDescent="0.3">
      <c r="A60" s="44"/>
      <c r="B60" s="44"/>
    </row>
    <row r="61" spans="1:2" ht="15.6" x14ac:dyDescent="0.25">
      <c r="A61" s="116" t="s">
        <v>17</v>
      </c>
      <c r="B61" s="6" t="s">
        <v>12</v>
      </c>
    </row>
    <row r="62" spans="1:2" ht="15" x14ac:dyDescent="0.25">
      <c r="A62" s="117"/>
      <c r="B62" s="2" t="s">
        <v>80</v>
      </c>
    </row>
    <row r="63" spans="1:2" ht="15" x14ac:dyDescent="0.25">
      <c r="A63" s="118"/>
      <c r="B63" s="2" t="s">
        <v>13</v>
      </c>
    </row>
    <row r="64" spans="1:2" ht="15.6" x14ac:dyDescent="0.25">
      <c r="A64" s="62"/>
      <c r="B64" s="43"/>
    </row>
    <row r="65" spans="1:2" ht="30" customHeight="1" x14ac:dyDescent="0.25">
      <c r="A65" s="62"/>
      <c r="B65" s="43"/>
    </row>
    <row r="66" spans="1:2" ht="30" customHeight="1" x14ac:dyDescent="0.25">
      <c r="A66" s="62"/>
      <c r="B66" s="43"/>
    </row>
    <row r="67" spans="1:2" ht="30" customHeight="1" x14ac:dyDescent="0.25">
      <c r="A67" s="119" t="s">
        <v>8</v>
      </c>
      <c r="B67" s="120"/>
    </row>
    <row r="68" spans="1:2" ht="35.25" customHeight="1" thickBot="1" x14ac:dyDescent="0.3">
      <c r="A68" s="10" t="s">
        <v>14</v>
      </c>
      <c r="B68" s="11"/>
    </row>
    <row r="69" spans="1:2" ht="36" customHeight="1" x14ac:dyDescent="0.25">
      <c r="A69" s="44"/>
      <c r="B69" s="44"/>
    </row>
    <row r="70" spans="1:2" ht="15.6" thickBot="1" x14ac:dyDescent="0.3">
      <c r="A70" s="44"/>
      <c r="B70" s="44"/>
    </row>
    <row r="71" spans="1:2" ht="15.6" x14ac:dyDescent="0.25">
      <c r="A71" s="116" t="s">
        <v>18</v>
      </c>
      <c r="B71" s="6" t="s">
        <v>12</v>
      </c>
    </row>
    <row r="72" spans="1:2" ht="15" x14ac:dyDescent="0.25">
      <c r="A72" s="117"/>
      <c r="B72" s="2" t="s">
        <v>80</v>
      </c>
    </row>
    <row r="73" spans="1:2" ht="15" x14ac:dyDescent="0.25">
      <c r="A73" s="118"/>
      <c r="B73" s="2" t="s">
        <v>13</v>
      </c>
    </row>
    <row r="74" spans="1:2" ht="15.6" x14ac:dyDescent="0.25">
      <c r="A74" s="62"/>
      <c r="B74" s="43"/>
    </row>
    <row r="75" spans="1:2" ht="30" customHeight="1" x14ac:dyDescent="0.25">
      <c r="A75" s="62"/>
      <c r="B75" s="43"/>
    </row>
    <row r="76" spans="1:2" ht="30" customHeight="1" x14ac:dyDescent="0.25">
      <c r="A76" s="62"/>
      <c r="B76" s="43"/>
    </row>
    <row r="77" spans="1:2" ht="30" customHeight="1" x14ac:dyDescent="0.25">
      <c r="A77" s="119" t="s">
        <v>8</v>
      </c>
      <c r="B77" s="120"/>
    </row>
    <row r="78" spans="1:2" ht="35.25" customHeight="1" thickBot="1" x14ac:dyDescent="0.3">
      <c r="A78" s="10" t="s">
        <v>14</v>
      </c>
      <c r="B78" s="11"/>
    </row>
    <row r="79" spans="1:2" ht="36" customHeight="1" x14ac:dyDescent="0.25">
      <c r="A79" s="44"/>
      <c r="B79" s="44"/>
    </row>
    <row r="80" spans="1:2" ht="15.6" thickBot="1" x14ac:dyDescent="0.3">
      <c r="A80" s="44"/>
      <c r="B80" s="44"/>
    </row>
    <row r="81" spans="1:2" ht="15.6" x14ac:dyDescent="0.25">
      <c r="A81" s="116" t="s">
        <v>19</v>
      </c>
      <c r="B81" s="6" t="s">
        <v>12</v>
      </c>
    </row>
    <row r="82" spans="1:2" ht="15" x14ac:dyDescent="0.25">
      <c r="A82" s="117"/>
      <c r="B82" s="2" t="s">
        <v>80</v>
      </c>
    </row>
    <row r="83" spans="1:2" ht="15" x14ac:dyDescent="0.25">
      <c r="A83" s="118"/>
      <c r="B83" s="2" t="s">
        <v>13</v>
      </c>
    </row>
    <row r="84" spans="1:2" ht="15.6" x14ac:dyDescent="0.25">
      <c r="A84" s="62"/>
      <c r="B84" s="43"/>
    </row>
    <row r="85" spans="1:2" ht="30" customHeight="1" x14ac:dyDescent="0.25">
      <c r="A85" s="62"/>
      <c r="B85" s="43"/>
    </row>
    <row r="86" spans="1:2" ht="30" customHeight="1" x14ac:dyDescent="0.25">
      <c r="A86" s="62"/>
      <c r="B86" s="43"/>
    </row>
    <row r="87" spans="1:2" ht="30" customHeight="1" x14ac:dyDescent="0.25">
      <c r="A87" s="119" t="s">
        <v>8</v>
      </c>
      <c r="B87" s="120"/>
    </row>
    <row r="88" spans="1:2" ht="35.25" customHeight="1" thickBot="1" x14ac:dyDescent="0.3">
      <c r="A88" s="10" t="s">
        <v>14</v>
      </c>
      <c r="B88" s="11"/>
    </row>
    <row r="89" spans="1:2" ht="36" customHeight="1" x14ac:dyDescent="0.25">
      <c r="A89" s="44"/>
      <c r="B89" s="44"/>
    </row>
    <row r="90" spans="1:2" ht="15.6" thickBot="1" x14ac:dyDescent="0.3">
      <c r="A90" s="44"/>
      <c r="B90" s="44"/>
    </row>
    <row r="91" spans="1:2" ht="15.6" x14ac:dyDescent="0.25">
      <c r="A91" s="116" t="s">
        <v>20</v>
      </c>
      <c r="B91" s="6" t="s">
        <v>12</v>
      </c>
    </row>
    <row r="92" spans="1:2" ht="15" x14ac:dyDescent="0.25">
      <c r="A92" s="117"/>
      <c r="B92" s="2" t="s">
        <v>80</v>
      </c>
    </row>
    <row r="93" spans="1:2" ht="15" x14ac:dyDescent="0.25">
      <c r="A93" s="118"/>
      <c r="B93" s="2" t="s">
        <v>13</v>
      </c>
    </row>
    <row r="94" spans="1:2" ht="15.6" x14ac:dyDescent="0.25">
      <c r="A94" s="62"/>
      <c r="B94" s="43"/>
    </row>
    <row r="95" spans="1:2" ht="30" customHeight="1" x14ac:dyDescent="0.25">
      <c r="A95" s="62"/>
      <c r="B95" s="43"/>
    </row>
    <row r="96" spans="1:2" ht="30" customHeight="1" x14ac:dyDescent="0.25">
      <c r="A96" s="62"/>
      <c r="B96" s="43"/>
    </row>
    <row r="97" spans="1:2" ht="30" customHeight="1" x14ac:dyDescent="0.25">
      <c r="A97" s="119" t="s">
        <v>8</v>
      </c>
      <c r="B97" s="120"/>
    </row>
    <row r="98" spans="1:2" ht="35.25" customHeight="1" thickBot="1" x14ac:dyDescent="0.3">
      <c r="A98" s="10" t="s">
        <v>14</v>
      </c>
      <c r="B98" s="11"/>
    </row>
    <row r="99" spans="1:2" ht="36" customHeight="1" thickBot="1" x14ac:dyDescent="0.3">
      <c r="A99" s="44"/>
      <c r="B99" s="44"/>
    </row>
    <row r="100" spans="1:2" ht="15.6" x14ac:dyDescent="0.25">
      <c r="A100" s="116" t="s">
        <v>102</v>
      </c>
      <c r="B100" s="6" t="s">
        <v>12</v>
      </c>
    </row>
    <row r="101" spans="1:2" ht="15" x14ac:dyDescent="0.25">
      <c r="A101" s="117"/>
      <c r="B101" s="2" t="s">
        <v>80</v>
      </c>
    </row>
    <row r="102" spans="1:2" ht="15" x14ac:dyDescent="0.25">
      <c r="A102" s="118"/>
      <c r="B102" s="2" t="s">
        <v>13</v>
      </c>
    </row>
    <row r="103" spans="1:2" ht="15.6" x14ac:dyDescent="0.25">
      <c r="A103" s="62"/>
      <c r="B103" s="43"/>
    </row>
    <row r="104" spans="1:2" ht="30" customHeight="1" x14ac:dyDescent="0.25">
      <c r="A104" s="62"/>
      <c r="B104" s="43"/>
    </row>
    <row r="105" spans="1:2" ht="30" customHeight="1" x14ac:dyDescent="0.25">
      <c r="A105" s="62"/>
      <c r="B105" s="43"/>
    </row>
    <row r="106" spans="1:2" ht="30" customHeight="1" x14ac:dyDescent="0.25">
      <c r="A106" s="119" t="s">
        <v>8</v>
      </c>
      <c r="B106" s="120"/>
    </row>
    <row r="107" spans="1:2" ht="35.25" customHeight="1" thickBot="1" x14ac:dyDescent="0.3">
      <c r="A107" s="10" t="s">
        <v>14</v>
      </c>
      <c r="B107" s="11"/>
    </row>
    <row r="108" spans="1:2" ht="36" customHeight="1" x14ac:dyDescent="0.25">
      <c r="A108" s="44"/>
      <c r="B108" s="44"/>
    </row>
    <row r="109" spans="1:2" ht="15.75" customHeight="1" thickBot="1" x14ac:dyDescent="0.3">
      <c r="A109" s="44"/>
      <c r="B109" s="44"/>
    </row>
    <row r="110" spans="1:2" ht="45.75" customHeight="1" thickBot="1" x14ac:dyDescent="0.3">
      <c r="A110" s="85" t="s">
        <v>91</v>
      </c>
      <c r="B110" s="86" t="s">
        <v>104</v>
      </c>
    </row>
    <row r="111" spans="1:2" ht="15.6" x14ac:dyDescent="0.25">
      <c r="A111" s="62"/>
      <c r="B111" s="87"/>
    </row>
    <row r="112" spans="1:2" ht="15.6" x14ac:dyDescent="0.25">
      <c r="A112" s="62"/>
      <c r="B112" s="87"/>
    </row>
    <row r="113" spans="1:2" ht="30" customHeight="1" x14ac:dyDescent="0.25">
      <c r="A113" s="62"/>
      <c r="B113" s="87"/>
    </row>
    <row r="114" spans="1:2" ht="30" customHeight="1" thickBot="1" x14ac:dyDescent="0.3">
      <c r="A114" s="88"/>
      <c r="B114" s="89"/>
    </row>
    <row r="115" spans="1:2" ht="30" customHeight="1" x14ac:dyDescent="0.25">
      <c r="A115" s="44"/>
      <c r="B115" s="44"/>
    </row>
    <row r="116" spans="1:2" ht="20.100000000000001" customHeight="1" x14ac:dyDescent="0.3">
      <c r="A116" s="45" t="s">
        <v>37</v>
      </c>
      <c r="B116" s="105"/>
    </row>
    <row r="117" spans="1:2" s="23" customFormat="1" ht="20.100000000000001" customHeight="1" x14ac:dyDescent="0.25">
      <c r="A117" s="131" t="s">
        <v>118</v>
      </c>
      <c r="B117" s="132"/>
    </row>
    <row r="118" spans="1:2" s="23" customFormat="1" ht="20.100000000000001" customHeight="1" x14ac:dyDescent="0.25">
      <c r="A118" s="133"/>
      <c r="B118" s="134"/>
    </row>
    <row r="119" spans="1:2" s="23" customFormat="1" ht="20.100000000000001" customHeight="1" x14ac:dyDescent="0.25">
      <c r="A119" s="135" t="s">
        <v>119</v>
      </c>
      <c r="B119" s="136"/>
    </row>
    <row r="120" spans="1:2" s="23" customFormat="1" ht="20.100000000000001" customHeight="1" x14ac:dyDescent="0.25">
      <c r="A120" s="131"/>
      <c r="B120" s="132"/>
    </row>
    <row r="121" spans="1:2" s="23" customFormat="1" ht="20.100000000000001" customHeight="1" x14ac:dyDescent="0.25">
      <c r="A121" s="106" t="s">
        <v>81</v>
      </c>
      <c r="B121" s="107"/>
    </row>
    <row r="122" spans="1:2" s="23" customFormat="1" ht="20.100000000000001" customHeight="1" x14ac:dyDescent="0.25">
      <c r="A122" s="108" t="s">
        <v>120</v>
      </c>
      <c r="B122" s="109"/>
    </row>
    <row r="123" spans="1:2" s="23" customFormat="1" ht="20.100000000000001" customHeight="1" x14ac:dyDescent="0.25">
      <c r="A123" s="135" t="s">
        <v>38</v>
      </c>
      <c r="B123" s="136"/>
    </row>
    <row r="124" spans="1:2" s="23" customFormat="1" ht="20.100000000000001" customHeight="1" x14ac:dyDescent="0.25">
      <c r="A124" s="131"/>
      <c r="B124" s="132"/>
    </row>
    <row r="125" spans="1:2" s="23" customFormat="1" ht="20.100000000000001" customHeight="1" x14ac:dyDescent="0.25">
      <c r="A125" s="106" t="s">
        <v>81</v>
      </c>
      <c r="B125" s="107"/>
    </row>
    <row r="126" spans="1:2" ht="20.100000000000001" customHeight="1" x14ac:dyDescent="0.25">
      <c r="A126" s="108" t="s">
        <v>121</v>
      </c>
      <c r="B126" s="109"/>
    </row>
    <row r="127" spans="1:2" s="23" customFormat="1" ht="20.100000000000001" customHeight="1" x14ac:dyDescent="0.25">
      <c r="A127" s="131" t="s">
        <v>122</v>
      </c>
      <c r="B127" s="132"/>
    </row>
    <row r="128" spans="1:2" s="23" customFormat="1" ht="20.100000000000001" customHeight="1" x14ac:dyDescent="0.25">
      <c r="A128" s="133"/>
      <c r="B128" s="134"/>
    </row>
    <row r="129" spans="1:2" x14ac:dyDescent="0.25">
      <c r="A129" s="135" t="s">
        <v>39</v>
      </c>
      <c r="B129" s="136"/>
    </row>
    <row r="130" spans="1:2" x14ac:dyDescent="0.25">
      <c r="A130" s="131"/>
      <c r="B130" s="132"/>
    </row>
    <row r="131" spans="1:2" ht="15" x14ac:dyDescent="0.25">
      <c r="A131" s="106" t="s">
        <v>81</v>
      </c>
      <c r="B131" s="107"/>
    </row>
    <row r="132" spans="1:2" s="94" customFormat="1" ht="15.6" thickBot="1" x14ac:dyDescent="0.3">
      <c r="A132" s="110" t="s">
        <v>123</v>
      </c>
      <c r="B132" s="111"/>
    </row>
    <row r="133" spans="1:2" ht="20.100000000000001" customHeight="1" x14ac:dyDescent="0.25">
      <c r="A133" s="44"/>
      <c r="B133" s="44"/>
    </row>
    <row r="134" spans="1:2" s="23" customFormat="1" ht="20.100000000000001" customHeight="1" x14ac:dyDescent="0.25">
      <c r="A134" s="9"/>
      <c r="B134" s="9"/>
    </row>
    <row r="135" spans="1:2" s="23" customFormat="1" ht="20.100000000000001" customHeight="1" x14ac:dyDescent="0.25">
      <c r="A135" s="9"/>
      <c r="B135" s="9"/>
    </row>
    <row r="136" spans="1:2" ht="20.100000000000001" customHeight="1" thickBot="1" x14ac:dyDescent="0.3">
      <c r="A136" s="21"/>
      <c r="B136" s="21"/>
    </row>
    <row r="137" spans="1:2" s="23" customFormat="1" ht="20.100000000000001" customHeight="1" x14ac:dyDescent="0.25">
      <c r="A137" s="94" t="s">
        <v>101</v>
      </c>
      <c r="B137" s="46" t="s">
        <v>40</v>
      </c>
    </row>
    <row r="142" spans="1:2" s="44" customFormat="1" ht="15" x14ac:dyDescent="0.25">
      <c r="A142" s="9"/>
      <c r="B142" s="9"/>
    </row>
  </sheetData>
  <sheetProtection formatRows="0" insertColumns="0" insertRows="0" deleteColumns="0" deleteRows="0"/>
  <mergeCells count="27">
    <mergeCell ref="A117:B118"/>
    <mergeCell ref="A119:B120"/>
    <mergeCell ref="A123:B124"/>
    <mergeCell ref="A127:B128"/>
    <mergeCell ref="A129:B130"/>
    <mergeCell ref="A100:A102"/>
    <mergeCell ref="A106:B106"/>
    <mergeCell ref="A2:B2"/>
    <mergeCell ref="A3:B3"/>
    <mergeCell ref="A97:B97"/>
    <mergeCell ref="A10:B10"/>
    <mergeCell ref="A27:B27"/>
    <mergeCell ref="A37:B37"/>
    <mergeCell ref="A47:B47"/>
    <mergeCell ref="A57:B57"/>
    <mergeCell ref="A21:A23"/>
    <mergeCell ref="A51:A53"/>
    <mergeCell ref="A61:A63"/>
    <mergeCell ref="A29:B29"/>
    <mergeCell ref="A31:A33"/>
    <mergeCell ref="A41:A43"/>
    <mergeCell ref="A71:A73"/>
    <mergeCell ref="A81:A83"/>
    <mergeCell ref="A91:A93"/>
    <mergeCell ref="A67:B67"/>
    <mergeCell ref="A77:B77"/>
    <mergeCell ref="A87:B87"/>
  </mergeCells>
  <dataValidations count="4">
    <dataValidation type="list" allowBlank="1" showInputMessage="1" showErrorMessage="1" sqref="B98 B28 B38 B48 B58 B68 B78 B88">
      <formula1>"Großer Handlungsbedarf,Handlungsbedarf gegeben,Geringer Handlungsbedarf,Kein Handlungsbedarf,"</formula1>
    </dataValidation>
    <dataValidation type="list" allowBlank="1" showInputMessage="1" showErrorMessage="1" promptTitle="ZP 1;ZP2;ZP3" sqref="B9">
      <formula1>"DokuHP Zeitpunkt 1,"</formula1>
    </dataValidation>
    <dataValidation allowBlank="1" showInputMessage="1" showErrorMessage="1" promptTitle="ZP 1;ZP2;ZP3" sqref="B8"/>
    <dataValidation type="list" allowBlank="1" showInputMessage="1" showErrorMessage="1" sqref="B107">
      <formula1>"Großer Handlungsbedarf,Handlungsbedarf gegeben,Geringer Handlungsbedarf,Kein Handlungsbedarf,keine Angabe"</formula1>
    </dataValidation>
  </dataValidations>
  <pageMargins left="0.7" right="0.7" top="0.78740157499999996" bottom="0.78740157499999996" header="0.3" footer="0.3"/>
  <pageSetup paperSize="9" scale="61" fitToHeight="0" orientation="landscape" r:id="rId1"/>
  <headerFooter>
    <oddHeader>&amp;LStand 07.2022
Förderansatz Frauen aktiv in die Zukunft (FZ)&amp;R&amp;P</oddHeader>
  </headerFooter>
  <rowBreaks count="4" manualBreakCount="4">
    <brk id="30" max="16383" man="1"/>
    <brk id="58" max="16383" man="1"/>
    <brk id="79" max="16383" man="1"/>
    <brk id="10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4" name="Check Box 9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118</xdr:row>
                    <xdr:rowOff>0</xdr:rowOff>
                  </from>
                  <to>
                    <xdr:col>0</xdr:col>
                    <xdr:colOff>289560</xdr:colOff>
                    <xdr:row>118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5" name="Check Box 10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122</xdr:row>
                    <xdr:rowOff>22860</xdr:rowOff>
                  </from>
                  <to>
                    <xdr:col>0</xdr:col>
                    <xdr:colOff>289560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6" name="Check Box 11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128</xdr:row>
                    <xdr:rowOff>0</xdr:rowOff>
                  </from>
                  <to>
                    <xdr:col>0</xdr:col>
                    <xdr:colOff>289560</xdr:colOff>
                    <xdr:row>129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7" name="Check Box 12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128</xdr:row>
                    <xdr:rowOff>22860</xdr:rowOff>
                  </from>
                  <to>
                    <xdr:col>0</xdr:col>
                    <xdr:colOff>289560</xdr:colOff>
                    <xdr:row>129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8" name="Check Box 13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128</xdr:row>
                    <xdr:rowOff>22860</xdr:rowOff>
                  </from>
                  <to>
                    <xdr:col>0</xdr:col>
                    <xdr:colOff>289560</xdr:colOff>
                    <xdr:row>129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9" name="Check Box 14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116</xdr:row>
                    <xdr:rowOff>22860</xdr:rowOff>
                  </from>
                  <to>
                    <xdr:col>0</xdr:col>
                    <xdr:colOff>289560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0" name="Check Box 15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116</xdr:row>
                    <xdr:rowOff>22860</xdr:rowOff>
                  </from>
                  <to>
                    <xdr:col>0</xdr:col>
                    <xdr:colOff>289560</xdr:colOff>
                    <xdr:row>116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1" name="Check Box 16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128</xdr:row>
                    <xdr:rowOff>0</xdr:rowOff>
                  </from>
                  <to>
                    <xdr:col>0</xdr:col>
                    <xdr:colOff>289560</xdr:colOff>
                    <xdr:row>129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2" name="Check Box 17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128</xdr:row>
                    <xdr:rowOff>0</xdr:rowOff>
                  </from>
                  <to>
                    <xdr:col>0</xdr:col>
                    <xdr:colOff>289560</xdr:colOff>
                    <xdr:row>129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3" name="Check Box 18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126</xdr:row>
                    <xdr:rowOff>22860</xdr:rowOff>
                  </from>
                  <to>
                    <xdr:col>0</xdr:col>
                    <xdr:colOff>289560</xdr:colOff>
                    <xdr:row>127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4" name="Check Box 19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126</xdr:row>
                    <xdr:rowOff>22860</xdr:rowOff>
                  </from>
                  <to>
                    <xdr:col>0</xdr:col>
                    <xdr:colOff>289560</xdr:colOff>
                    <xdr:row>126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A2:G111"/>
  <sheetViews>
    <sheetView showGridLines="0" view="pageLayout" zoomScaleNormal="100" zoomScaleSheetLayoutView="90" workbookViewId="0">
      <selection activeCell="B57" sqref="B57"/>
    </sheetView>
  </sheetViews>
  <sheetFormatPr baseColWidth="10" defaultColWidth="11.44140625" defaultRowHeight="13.8" x14ac:dyDescent="0.25"/>
  <cols>
    <col min="1" max="1" width="4.109375" style="48" customWidth="1"/>
    <col min="2" max="2" width="74.6640625" style="9" customWidth="1"/>
    <col min="3" max="3" width="61.6640625" style="9" customWidth="1"/>
    <col min="4" max="16384" width="11.44140625" style="9"/>
  </cols>
  <sheetData>
    <row r="2" spans="1:6" ht="17.399999999999999" x14ac:dyDescent="0.25">
      <c r="B2" s="112" t="s">
        <v>87</v>
      </c>
      <c r="C2" s="113"/>
    </row>
    <row r="3" spans="1:6" ht="14.4" x14ac:dyDescent="0.3">
      <c r="B3" s="114" t="s">
        <v>109</v>
      </c>
      <c r="C3" s="115"/>
    </row>
    <row r="4" spans="1:6" x14ac:dyDescent="0.25">
      <c r="B4" s="23"/>
      <c r="C4" s="24"/>
    </row>
    <row r="5" spans="1:6" ht="14.4" thickBot="1" x14ac:dyDescent="0.3">
      <c r="B5" s="25"/>
      <c r="C5" s="1"/>
    </row>
    <row r="6" spans="1:6" ht="37.5" customHeight="1" thickBot="1" x14ac:dyDescent="0.3">
      <c r="B6" s="26" t="s">
        <v>0</v>
      </c>
      <c r="C6" s="65">
        <f>'DokuHP ZP1'!C6</f>
        <v>0</v>
      </c>
    </row>
    <row r="7" spans="1:6" ht="37.5" customHeight="1" thickBot="1" x14ac:dyDescent="0.3">
      <c r="B7" s="27" t="s">
        <v>1</v>
      </c>
      <c r="C7" s="12"/>
    </row>
    <row r="8" spans="1:6" ht="14.4" thickBot="1" x14ac:dyDescent="0.3">
      <c r="B8" s="25"/>
      <c r="C8" s="1"/>
    </row>
    <row r="9" spans="1:6" ht="18" customHeight="1" x14ac:dyDescent="0.3">
      <c r="A9" s="49"/>
      <c r="B9" s="29" t="s">
        <v>21</v>
      </c>
      <c r="C9" s="50"/>
    </row>
    <row r="10" spans="1:6" ht="18" customHeight="1" x14ac:dyDescent="0.25">
      <c r="A10" s="30">
        <v>1</v>
      </c>
      <c r="B10" s="31" t="s">
        <v>22</v>
      </c>
      <c r="C10" s="13"/>
    </row>
    <row r="11" spans="1:6" ht="18" customHeight="1" thickBot="1" x14ac:dyDescent="0.3">
      <c r="A11" s="77"/>
      <c r="B11" s="23"/>
    </row>
    <row r="12" spans="1:6" ht="18" customHeight="1" x14ac:dyDescent="0.3">
      <c r="A12" s="33"/>
      <c r="B12" s="29" t="s">
        <v>106</v>
      </c>
      <c r="C12" s="50"/>
    </row>
    <row r="13" spans="1:6" ht="18" customHeight="1" x14ac:dyDescent="0.25">
      <c r="A13" s="52">
        <v>2</v>
      </c>
      <c r="B13" s="31" t="s">
        <v>111</v>
      </c>
      <c r="C13" s="4"/>
      <c r="E13" s="75"/>
    </row>
    <row r="14" spans="1:6" ht="18" customHeight="1" x14ac:dyDescent="0.25">
      <c r="A14" s="52">
        <v>3</v>
      </c>
      <c r="B14" s="31" t="s">
        <v>23</v>
      </c>
      <c r="C14" s="4"/>
    </row>
    <row r="15" spans="1:6" ht="18" customHeight="1" x14ac:dyDescent="0.25">
      <c r="A15" s="52">
        <v>4</v>
      </c>
      <c r="B15" s="35" t="s">
        <v>84</v>
      </c>
      <c r="C15" s="4"/>
      <c r="F15" s="53"/>
    </row>
    <row r="16" spans="1:6" ht="18" customHeight="1" x14ac:dyDescent="0.25">
      <c r="A16" s="52">
        <v>5</v>
      </c>
      <c r="B16" s="31" t="s">
        <v>24</v>
      </c>
      <c r="C16" s="4"/>
    </row>
    <row r="17" spans="1:3" ht="18" customHeight="1" x14ac:dyDescent="0.25">
      <c r="A17" s="52">
        <v>6</v>
      </c>
      <c r="B17" s="31" t="s">
        <v>83</v>
      </c>
      <c r="C17" s="4"/>
    </row>
    <row r="18" spans="1:3" ht="18" customHeight="1" x14ac:dyDescent="0.25">
      <c r="A18" s="52">
        <v>7</v>
      </c>
      <c r="B18" s="82" t="s">
        <v>88</v>
      </c>
      <c r="C18" s="4"/>
    </row>
    <row r="19" spans="1:3" ht="18" customHeight="1" x14ac:dyDescent="0.25">
      <c r="A19" s="52">
        <v>8</v>
      </c>
      <c r="B19" s="31" t="s">
        <v>25</v>
      </c>
      <c r="C19" s="4"/>
    </row>
    <row r="20" spans="1:3" ht="18" customHeight="1" x14ac:dyDescent="0.25">
      <c r="A20" s="52">
        <v>9</v>
      </c>
      <c r="B20" s="31" t="s">
        <v>112</v>
      </c>
      <c r="C20" s="4"/>
    </row>
    <row r="21" spans="1:3" ht="18" customHeight="1" x14ac:dyDescent="0.25">
      <c r="A21" s="52">
        <v>10</v>
      </c>
      <c r="B21" s="31" t="s">
        <v>26</v>
      </c>
      <c r="C21" s="4"/>
    </row>
    <row r="22" spans="1:3" ht="18" customHeight="1" x14ac:dyDescent="0.25">
      <c r="A22" s="52">
        <v>11</v>
      </c>
      <c r="B22" s="31" t="s">
        <v>27</v>
      </c>
      <c r="C22" s="4"/>
    </row>
    <row r="23" spans="1:3" ht="18" customHeight="1" thickBot="1" x14ac:dyDescent="0.3">
      <c r="A23" s="83">
        <v>12</v>
      </c>
      <c r="B23" s="34" t="s">
        <v>105</v>
      </c>
      <c r="C23" s="14" t="s">
        <v>89</v>
      </c>
    </row>
    <row r="24" spans="1:3" ht="18" customHeight="1" thickBot="1" x14ac:dyDescent="0.3">
      <c r="A24" s="104"/>
      <c r="B24" s="23"/>
    </row>
    <row r="25" spans="1:3" ht="18" customHeight="1" x14ac:dyDescent="0.3">
      <c r="A25" s="33"/>
      <c r="B25" s="29" t="s">
        <v>28</v>
      </c>
      <c r="C25" s="50"/>
    </row>
    <row r="26" spans="1:3" ht="18" customHeight="1" x14ac:dyDescent="0.25">
      <c r="A26" s="30">
        <v>13</v>
      </c>
      <c r="B26" s="31" t="s">
        <v>29</v>
      </c>
      <c r="C26" s="4"/>
    </row>
    <row r="27" spans="1:3" ht="18" customHeight="1" x14ac:dyDescent="0.25">
      <c r="A27" s="30">
        <v>14</v>
      </c>
      <c r="B27" s="35" t="s">
        <v>30</v>
      </c>
      <c r="C27" s="4"/>
    </row>
    <row r="28" spans="1:3" ht="18" customHeight="1" x14ac:dyDescent="0.25">
      <c r="A28" s="30">
        <v>15</v>
      </c>
      <c r="B28" s="35" t="s">
        <v>34</v>
      </c>
      <c r="C28" s="4"/>
    </row>
    <row r="29" spans="1:3" ht="18" customHeight="1" x14ac:dyDescent="0.25">
      <c r="A29" s="30">
        <v>16</v>
      </c>
      <c r="B29" s="35" t="s">
        <v>33</v>
      </c>
      <c r="C29" s="4"/>
    </row>
    <row r="30" spans="1:3" ht="18" customHeight="1" x14ac:dyDescent="0.25">
      <c r="A30" s="30">
        <v>17</v>
      </c>
      <c r="B30" s="35" t="s">
        <v>31</v>
      </c>
      <c r="C30" s="4"/>
    </row>
    <row r="31" spans="1:3" ht="18" customHeight="1" x14ac:dyDescent="0.25">
      <c r="A31" s="30">
        <v>18</v>
      </c>
      <c r="B31" s="35" t="s">
        <v>36</v>
      </c>
      <c r="C31" s="4"/>
    </row>
    <row r="32" spans="1:3" ht="18" customHeight="1" x14ac:dyDescent="0.25">
      <c r="A32" s="30">
        <v>19</v>
      </c>
      <c r="B32" s="35" t="s">
        <v>32</v>
      </c>
      <c r="C32" s="4"/>
    </row>
    <row r="33" spans="1:3" ht="18" customHeight="1" thickBot="1" x14ac:dyDescent="0.3">
      <c r="A33" s="32">
        <v>20</v>
      </c>
      <c r="B33" s="73" t="s">
        <v>35</v>
      </c>
      <c r="C33" s="14" t="s">
        <v>89</v>
      </c>
    </row>
    <row r="34" spans="1:3" ht="18" customHeight="1" thickBot="1" x14ac:dyDescent="0.3">
      <c r="A34" s="77"/>
      <c r="B34" s="23"/>
    </row>
    <row r="35" spans="1:3" ht="18" customHeight="1" x14ac:dyDescent="0.3">
      <c r="A35" s="28"/>
      <c r="B35" s="29" t="s">
        <v>92</v>
      </c>
      <c r="C35" s="50"/>
    </row>
    <row r="36" spans="1:3" ht="18" customHeight="1" x14ac:dyDescent="0.25">
      <c r="A36" s="30">
        <v>21</v>
      </c>
      <c r="B36" s="35" t="s">
        <v>113</v>
      </c>
      <c r="C36" s="4"/>
    </row>
    <row r="37" spans="1:3" ht="18" customHeight="1" x14ac:dyDescent="0.25">
      <c r="A37" s="30">
        <v>22</v>
      </c>
      <c r="B37" s="35" t="s">
        <v>41</v>
      </c>
      <c r="C37" s="4"/>
    </row>
    <row r="38" spans="1:3" ht="18" customHeight="1" x14ac:dyDescent="0.25">
      <c r="A38" s="30">
        <v>23</v>
      </c>
      <c r="B38" s="35" t="s">
        <v>42</v>
      </c>
      <c r="C38" s="4"/>
    </row>
    <row r="39" spans="1:3" ht="18" customHeight="1" x14ac:dyDescent="0.25">
      <c r="A39" s="30">
        <v>24</v>
      </c>
      <c r="B39" s="35" t="s">
        <v>43</v>
      </c>
      <c r="C39" s="4"/>
    </row>
    <row r="40" spans="1:3" ht="18" customHeight="1" x14ac:dyDescent="0.25">
      <c r="A40" s="30">
        <v>25</v>
      </c>
      <c r="B40" s="35" t="s">
        <v>44</v>
      </c>
      <c r="C40" s="4"/>
    </row>
    <row r="41" spans="1:3" ht="18" customHeight="1" x14ac:dyDescent="0.25">
      <c r="A41" s="30">
        <v>26</v>
      </c>
      <c r="B41" s="31" t="s">
        <v>45</v>
      </c>
      <c r="C41" s="4"/>
    </row>
    <row r="42" spans="1:3" ht="18" customHeight="1" thickBot="1" x14ac:dyDescent="0.3">
      <c r="A42" s="32">
        <v>27</v>
      </c>
      <c r="B42" s="74" t="s">
        <v>46</v>
      </c>
      <c r="C42" s="14" t="s">
        <v>89</v>
      </c>
    </row>
    <row r="43" spans="1:3" ht="18" customHeight="1" thickBot="1" x14ac:dyDescent="0.3">
      <c r="A43" s="104"/>
      <c r="B43" s="23"/>
    </row>
    <row r="44" spans="1:3" ht="18" customHeight="1" x14ac:dyDescent="0.3">
      <c r="A44" s="28"/>
      <c r="B44" s="29" t="s">
        <v>47</v>
      </c>
      <c r="C44" s="50"/>
    </row>
    <row r="45" spans="1:3" ht="18" customHeight="1" x14ac:dyDescent="0.25">
      <c r="A45" s="30">
        <v>28</v>
      </c>
      <c r="B45" s="31" t="s">
        <v>48</v>
      </c>
      <c r="C45" s="4"/>
    </row>
    <row r="46" spans="1:3" ht="18" customHeight="1" x14ac:dyDescent="0.25">
      <c r="A46" s="30">
        <v>29</v>
      </c>
      <c r="B46" s="31" t="s">
        <v>49</v>
      </c>
      <c r="C46" s="4"/>
    </row>
    <row r="47" spans="1:3" ht="18" customHeight="1" x14ac:dyDescent="0.25">
      <c r="A47" s="30">
        <v>30</v>
      </c>
      <c r="B47" s="31" t="s">
        <v>50</v>
      </c>
      <c r="C47" s="4"/>
    </row>
    <row r="48" spans="1:3" ht="18" customHeight="1" x14ac:dyDescent="0.25">
      <c r="A48" s="30">
        <v>31</v>
      </c>
      <c r="B48" s="31" t="s">
        <v>51</v>
      </c>
      <c r="C48" s="4"/>
    </row>
    <row r="49" spans="1:3" ht="18" customHeight="1" x14ac:dyDescent="0.25">
      <c r="A49" s="30">
        <v>32</v>
      </c>
      <c r="B49" s="31" t="s">
        <v>52</v>
      </c>
      <c r="C49" s="4"/>
    </row>
    <row r="50" spans="1:3" ht="18" customHeight="1" x14ac:dyDescent="0.25">
      <c r="A50" s="30">
        <v>33</v>
      </c>
      <c r="B50" s="31" t="s">
        <v>53</v>
      </c>
      <c r="C50" s="4"/>
    </row>
    <row r="51" spans="1:3" ht="18" customHeight="1" thickBot="1" x14ac:dyDescent="0.3">
      <c r="A51" s="32">
        <v>34</v>
      </c>
      <c r="B51" s="74" t="s">
        <v>54</v>
      </c>
      <c r="C51" s="14" t="s">
        <v>89</v>
      </c>
    </row>
    <row r="52" spans="1:3" ht="18" customHeight="1" thickBot="1" x14ac:dyDescent="0.3">
      <c r="A52" s="30"/>
      <c r="B52" s="23"/>
      <c r="C52" s="23"/>
    </row>
    <row r="53" spans="1:3" ht="18" customHeight="1" x14ac:dyDescent="0.3">
      <c r="A53" s="28"/>
      <c r="B53" s="29" t="s">
        <v>55</v>
      </c>
      <c r="C53" s="50"/>
    </row>
    <row r="54" spans="1:3" ht="18" customHeight="1" x14ac:dyDescent="0.25">
      <c r="A54" s="30">
        <v>35</v>
      </c>
      <c r="B54" s="35" t="s">
        <v>56</v>
      </c>
      <c r="C54" s="4"/>
    </row>
    <row r="55" spans="1:3" ht="18" customHeight="1" x14ac:dyDescent="0.25">
      <c r="A55" s="30">
        <v>36</v>
      </c>
      <c r="B55" s="35" t="s">
        <v>114</v>
      </c>
      <c r="C55" s="4"/>
    </row>
    <row r="56" spans="1:3" ht="18" customHeight="1" x14ac:dyDescent="0.25">
      <c r="A56" s="30">
        <v>37</v>
      </c>
      <c r="B56" s="31" t="str">
        <f>IF(OR(C54="keine Schulden",C54="Unklar"),"","Schuldenart")</f>
        <v>Schuldenart</v>
      </c>
      <c r="C56" s="54"/>
    </row>
    <row r="57" spans="1:3" ht="18" customHeight="1" x14ac:dyDescent="0.25">
      <c r="A57" s="30"/>
      <c r="B57" s="35"/>
      <c r="C57" s="55" t="str">
        <f>IF($B$56="","","Telefon / Handy")</f>
        <v>Telefon / Handy</v>
      </c>
    </row>
    <row r="58" spans="1:3" ht="18" customHeight="1" x14ac:dyDescent="0.25">
      <c r="A58" s="30"/>
      <c r="B58" s="35"/>
      <c r="C58" s="55" t="str">
        <f>IF($B$56="","","Bankkredit")</f>
        <v>Bankkredit</v>
      </c>
    </row>
    <row r="59" spans="1:3" ht="18" customHeight="1" x14ac:dyDescent="0.25">
      <c r="A59" s="30"/>
      <c r="B59" s="35"/>
      <c r="C59" s="55" t="str">
        <f>IF($B$56="","","Versandhaus")</f>
        <v>Versandhaus</v>
      </c>
    </row>
    <row r="60" spans="1:3" ht="18" customHeight="1" x14ac:dyDescent="0.25">
      <c r="A60" s="30"/>
      <c r="B60" s="35"/>
      <c r="C60" s="55" t="str">
        <f>IF($B$56="","","Rückständige Versicherungsprämie")</f>
        <v>Rückständige Versicherungsprämie</v>
      </c>
    </row>
    <row r="61" spans="1:3" ht="18" customHeight="1" x14ac:dyDescent="0.25">
      <c r="A61" s="30"/>
      <c r="B61" s="35"/>
      <c r="C61" s="55" t="str">
        <f>IF($B$56="","","Energieschulden / sonst. Versorgerschulden")</f>
        <v>Energieschulden / sonst. Versorgerschulden</v>
      </c>
    </row>
    <row r="62" spans="1:3" ht="18" customHeight="1" x14ac:dyDescent="0.25">
      <c r="A62" s="30"/>
      <c r="B62" s="35"/>
      <c r="C62" s="55" t="str">
        <f>IF($B$56="","","private Mietschulden")</f>
        <v>private Mietschulden</v>
      </c>
    </row>
    <row r="63" spans="1:3" ht="18" customHeight="1" x14ac:dyDescent="0.25">
      <c r="A63" s="30"/>
      <c r="B63" s="35"/>
      <c r="C63" s="55" t="str">
        <f>IF($B$56="","","Anwaltsgebühren")</f>
        <v>Anwaltsgebühren</v>
      </c>
    </row>
    <row r="64" spans="1:3" ht="18" customHeight="1" x14ac:dyDescent="0.25">
      <c r="A64" s="30"/>
      <c r="B64" s="35"/>
      <c r="C64" s="55" t="str">
        <f>IF($B$56="","","Schadensersatzverbindlichkeiten")</f>
        <v>Schadensersatzverbindlichkeiten</v>
      </c>
    </row>
    <row r="65" spans="1:3" ht="18" customHeight="1" x14ac:dyDescent="0.25">
      <c r="A65" s="30"/>
      <c r="B65" s="35"/>
      <c r="C65" s="55" t="str">
        <f>IF($B$56="","","Unterhaltsrückstände")</f>
        <v>Unterhaltsrückstände</v>
      </c>
    </row>
    <row r="66" spans="1:3" ht="18" customHeight="1" x14ac:dyDescent="0.25">
      <c r="A66" s="30"/>
      <c r="B66" s="35"/>
      <c r="C66" s="55" t="str">
        <f>IF($B$56="","","Geldstrafe")</f>
        <v>Geldstrafe</v>
      </c>
    </row>
    <row r="67" spans="1:3" ht="18" customHeight="1" x14ac:dyDescent="0.25">
      <c r="A67" s="30"/>
      <c r="B67" s="35"/>
      <c r="C67" s="55" t="str">
        <f>IF($B$56="","","sonst. Schulden bei öffentlich-rechtlichen Gläubigern")</f>
        <v>sonst. Schulden bei öffentlich-rechtlichen Gläubigern</v>
      </c>
    </row>
    <row r="68" spans="1:3" ht="18" customHeight="1" x14ac:dyDescent="0.25">
      <c r="A68" s="30"/>
      <c r="B68" s="35"/>
      <c r="C68" s="55" t="str">
        <f>IF($B$56="","","Privatkredit")</f>
        <v>Privatkredit</v>
      </c>
    </row>
    <row r="69" spans="1:3" ht="18" customHeight="1" x14ac:dyDescent="0.25">
      <c r="A69" s="30"/>
      <c r="B69" s="35"/>
      <c r="C69" s="55" t="str">
        <f>IF($B$56="","","Arbeitgeberdarlehen")</f>
        <v>Arbeitgeberdarlehen</v>
      </c>
    </row>
    <row r="70" spans="1:3" ht="18" customHeight="1" x14ac:dyDescent="0.25">
      <c r="A70" s="30"/>
      <c r="B70" s="35"/>
      <c r="C70" s="55" t="str">
        <f>IF($B$56="","","sonstige Schulden")</f>
        <v>sonstige Schulden</v>
      </c>
    </row>
    <row r="71" spans="1:3" ht="18" customHeight="1" x14ac:dyDescent="0.25">
      <c r="A71" s="30"/>
      <c r="B71" s="35"/>
      <c r="C71" s="55" t="str">
        <f>IF($B$56="","","keine Angaben")</f>
        <v>keine Angaben</v>
      </c>
    </row>
    <row r="72" spans="1:3" ht="18" customHeight="1" x14ac:dyDescent="0.25">
      <c r="A72" s="30"/>
      <c r="B72" s="35"/>
      <c r="C72" s="54"/>
    </row>
    <row r="73" spans="1:3" ht="18" customHeight="1" x14ac:dyDescent="0.25">
      <c r="A73" s="30">
        <v>38</v>
      </c>
      <c r="B73" s="31" t="str">
        <f>IF(OR($C$55="keine Schulden",$C$55="Unklar"),"","Schuldenhöhe")</f>
        <v>Schuldenhöhe</v>
      </c>
      <c r="C73" s="4"/>
    </row>
    <row r="74" spans="1:3" ht="18" customHeight="1" thickBot="1" x14ac:dyDescent="0.3">
      <c r="A74" s="32">
        <v>39</v>
      </c>
      <c r="B74" s="74" t="s">
        <v>57</v>
      </c>
      <c r="C74" s="14" t="s">
        <v>89</v>
      </c>
    </row>
    <row r="75" spans="1:3" ht="18" customHeight="1" thickBot="1" x14ac:dyDescent="0.3">
      <c r="A75" s="30"/>
      <c r="B75" s="23"/>
      <c r="C75" s="23"/>
    </row>
    <row r="76" spans="1:3" ht="18" customHeight="1" x14ac:dyDescent="0.3">
      <c r="A76" s="28"/>
      <c r="B76" s="29" t="s">
        <v>58</v>
      </c>
      <c r="C76" s="50"/>
    </row>
    <row r="77" spans="1:3" ht="18" customHeight="1" x14ac:dyDescent="0.25">
      <c r="A77" s="30">
        <v>40</v>
      </c>
      <c r="B77" s="36" t="s">
        <v>59</v>
      </c>
      <c r="C77" s="4"/>
    </row>
    <row r="78" spans="1:3" ht="18" customHeight="1" x14ac:dyDescent="0.25">
      <c r="A78" s="30">
        <v>41</v>
      </c>
      <c r="B78" s="35" t="s">
        <v>115</v>
      </c>
      <c r="C78" s="4"/>
    </row>
    <row r="79" spans="1:3" ht="18" customHeight="1" x14ac:dyDescent="0.25">
      <c r="A79" s="30">
        <v>42</v>
      </c>
      <c r="B79" s="35" t="s">
        <v>60</v>
      </c>
      <c r="C79" s="4"/>
    </row>
    <row r="80" spans="1:3" ht="18" customHeight="1" thickBot="1" x14ac:dyDescent="0.3">
      <c r="A80" s="32">
        <v>43</v>
      </c>
      <c r="B80" s="73" t="s">
        <v>61</v>
      </c>
      <c r="C80" s="14" t="s">
        <v>89</v>
      </c>
    </row>
    <row r="81" spans="1:7" ht="18" customHeight="1" thickBot="1" x14ac:dyDescent="0.3">
      <c r="A81" s="104"/>
      <c r="B81" s="23"/>
    </row>
    <row r="82" spans="1:7" ht="18" customHeight="1" x14ac:dyDescent="0.3">
      <c r="A82" s="28"/>
      <c r="B82" s="29" t="s">
        <v>62</v>
      </c>
      <c r="C82" s="50"/>
    </row>
    <row r="83" spans="1:7" ht="18" customHeight="1" x14ac:dyDescent="0.25">
      <c r="A83" s="30">
        <v>44</v>
      </c>
      <c r="B83" s="31" t="s">
        <v>62</v>
      </c>
      <c r="C83" s="54"/>
    </row>
    <row r="84" spans="1:7" ht="18" customHeight="1" x14ac:dyDescent="0.25">
      <c r="A84" s="30"/>
      <c r="B84" s="35"/>
      <c r="C84" s="3" t="s">
        <v>67</v>
      </c>
    </row>
    <row r="85" spans="1:7" ht="18" customHeight="1" x14ac:dyDescent="0.25">
      <c r="A85" s="30"/>
      <c r="B85" s="35"/>
      <c r="C85" s="3" t="s">
        <v>68</v>
      </c>
    </row>
    <row r="86" spans="1:7" ht="18" customHeight="1" x14ac:dyDescent="0.25">
      <c r="A86" s="30"/>
      <c r="B86" s="35"/>
      <c r="C86" s="3" t="s">
        <v>69</v>
      </c>
    </row>
    <row r="87" spans="1:7" ht="18" customHeight="1" x14ac:dyDescent="0.25">
      <c r="A87" s="30"/>
      <c r="B87" s="35"/>
      <c r="C87" s="3" t="s">
        <v>70</v>
      </c>
    </row>
    <row r="88" spans="1:7" ht="18" customHeight="1" x14ac:dyDescent="0.25">
      <c r="A88" s="30"/>
      <c r="B88" s="35"/>
      <c r="C88" s="3" t="s">
        <v>71</v>
      </c>
    </row>
    <row r="89" spans="1:7" ht="18" customHeight="1" x14ac:dyDescent="0.25">
      <c r="A89" s="30"/>
      <c r="B89" s="35"/>
      <c r="C89" s="3" t="s">
        <v>72</v>
      </c>
    </row>
    <row r="90" spans="1:7" ht="18" customHeight="1" x14ac:dyDescent="0.25">
      <c r="A90" s="30"/>
      <c r="B90" s="35"/>
      <c r="C90" s="3" t="s">
        <v>73</v>
      </c>
    </row>
    <row r="91" spans="1:7" ht="18" customHeight="1" x14ac:dyDescent="0.25">
      <c r="A91" s="30"/>
      <c r="B91" s="35"/>
      <c r="C91" s="54"/>
    </row>
    <row r="92" spans="1:7" ht="18" customHeight="1" thickBot="1" x14ac:dyDescent="0.3">
      <c r="A92" s="32">
        <v>45</v>
      </c>
      <c r="B92" s="34" t="s">
        <v>63</v>
      </c>
      <c r="C92" s="14" t="s">
        <v>89</v>
      </c>
      <c r="G92" s="72"/>
    </row>
    <row r="93" spans="1:7" ht="18" customHeight="1" thickBot="1" x14ac:dyDescent="0.3">
      <c r="A93" s="77"/>
      <c r="B93" s="23"/>
    </row>
    <row r="94" spans="1:7" ht="18" customHeight="1" x14ac:dyDescent="0.3">
      <c r="A94" s="37"/>
      <c r="B94" s="38" t="s">
        <v>64</v>
      </c>
      <c r="C94" s="57"/>
    </row>
    <row r="95" spans="1:7" ht="16.5" customHeight="1" x14ac:dyDescent="0.25">
      <c r="A95" s="39">
        <v>46</v>
      </c>
      <c r="B95" s="40" t="s">
        <v>65</v>
      </c>
      <c r="C95" s="4"/>
    </row>
    <row r="96" spans="1:7" ht="29.25" customHeight="1" x14ac:dyDescent="0.25">
      <c r="A96" s="41">
        <v>47</v>
      </c>
      <c r="B96" s="42" t="s">
        <v>116</v>
      </c>
      <c r="C96" s="4"/>
    </row>
    <row r="97" spans="1:4" ht="18" customHeight="1" thickBot="1" x14ac:dyDescent="0.3">
      <c r="A97" s="32">
        <v>48</v>
      </c>
      <c r="B97" s="34" t="s">
        <v>66</v>
      </c>
      <c r="C97" s="14" t="s">
        <v>89</v>
      </c>
    </row>
    <row r="98" spans="1:4" ht="14.4" thickBot="1" x14ac:dyDescent="0.3">
      <c r="A98" s="104"/>
    </row>
    <row r="99" spans="1:4" ht="17.399999999999999" x14ac:dyDescent="0.3">
      <c r="A99" s="56"/>
      <c r="B99" s="81" t="s">
        <v>95</v>
      </c>
      <c r="C99" s="57"/>
    </row>
    <row r="100" spans="1:4" ht="33.75" customHeight="1" x14ac:dyDescent="0.25">
      <c r="A100" s="79">
        <v>49</v>
      </c>
      <c r="B100" s="80" t="s">
        <v>96</v>
      </c>
      <c r="C100" s="4"/>
    </row>
    <row r="101" spans="1:4" ht="18" customHeight="1" x14ac:dyDescent="0.25">
      <c r="A101" s="58">
        <v>50</v>
      </c>
      <c r="B101" s="71" t="s">
        <v>117</v>
      </c>
      <c r="C101" s="4"/>
    </row>
    <row r="102" spans="1:4" ht="18" customHeight="1" x14ac:dyDescent="0.25">
      <c r="A102" s="58">
        <v>51</v>
      </c>
      <c r="B102" s="71" t="s">
        <v>97</v>
      </c>
      <c r="C102" s="68"/>
    </row>
    <row r="103" spans="1:4" ht="18" customHeight="1" x14ac:dyDescent="0.25">
      <c r="A103" s="58">
        <v>52</v>
      </c>
      <c r="B103" s="71" t="s">
        <v>98</v>
      </c>
      <c r="C103" s="68"/>
    </row>
    <row r="104" spans="1:4" ht="18" customHeight="1" thickBot="1" x14ac:dyDescent="0.3">
      <c r="A104" s="51">
        <v>53</v>
      </c>
      <c r="B104" s="34" t="s">
        <v>99</v>
      </c>
      <c r="C104" s="14" t="s">
        <v>89</v>
      </c>
    </row>
    <row r="105" spans="1:4" x14ac:dyDescent="0.25">
      <c r="A105" s="69"/>
      <c r="B105" s="31"/>
      <c r="C105" s="70"/>
      <c r="D105" s="20"/>
    </row>
    <row r="107" spans="1:4" ht="18" customHeight="1" x14ac:dyDescent="0.25"/>
    <row r="108" spans="1:4" ht="18" customHeight="1" x14ac:dyDescent="0.25"/>
    <row r="109" spans="1:4" ht="18" customHeight="1" thickBot="1" x14ac:dyDescent="0.3">
      <c r="B109" s="21"/>
      <c r="C109" s="21"/>
    </row>
    <row r="110" spans="1:4" ht="18" customHeight="1" x14ac:dyDescent="0.25">
      <c r="B110" s="9" t="s">
        <v>101</v>
      </c>
      <c r="C110" s="59" t="s">
        <v>40</v>
      </c>
    </row>
    <row r="111" spans="1:4" x14ac:dyDescent="0.25">
      <c r="B111" s="84" t="s">
        <v>108</v>
      </c>
    </row>
  </sheetData>
  <sheetProtection formatCells="0"/>
  <mergeCells count="2">
    <mergeCell ref="B2:C2"/>
    <mergeCell ref="B3:C3"/>
  </mergeCells>
  <conditionalFormatting sqref="C105">
    <cfRule type="containsText" dxfId="199" priority="56" operator="containsText" text="keine Angabe">
      <formula>NOT(ISERROR(SEARCH("keine Angabe",C105)))</formula>
    </cfRule>
    <cfRule type="containsText" dxfId="198" priority="57" operator="containsText" text="Großer HB">
      <formula>NOT(ISERROR(SEARCH("Großer HB",C105)))</formula>
    </cfRule>
    <cfRule type="containsText" dxfId="197" priority="58" operator="containsText" text="HB gegeben">
      <formula>NOT(ISERROR(SEARCH("HB gegeben",C105)))</formula>
    </cfRule>
    <cfRule type="containsText" dxfId="196" priority="59" operator="containsText" text="kein Handlungsbedarf (HB)">
      <formula>NOT(ISERROR(SEARCH("kein Handlungsbedarf (HB)",C105)))</formula>
    </cfRule>
    <cfRule type="containsText" dxfId="195" priority="60" operator="containsText" text="Geringer HB">
      <formula>NOT(ISERROR(SEARCH("Geringer HB",C105)))</formula>
    </cfRule>
  </conditionalFormatting>
  <conditionalFormatting sqref="C80">
    <cfRule type="containsText" dxfId="194" priority="16" operator="containsText" text="keine Angabe">
      <formula>NOT(ISERROR(SEARCH("keine Angabe",C80)))</formula>
    </cfRule>
    <cfRule type="containsText" dxfId="193" priority="17" operator="containsText" text="Großer HB">
      <formula>NOT(ISERROR(SEARCH("Großer HB",C80)))</formula>
    </cfRule>
    <cfRule type="containsText" dxfId="192" priority="18" operator="containsText" text="HB gegeben">
      <formula>NOT(ISERROR(SEARCH("HB gegeben",C80)))</formula>
    </cfRule>
    <cfRule type="containsText" dxfId="191" priority="19" operator="containsText" text="kein Handlungsbedarf (HB)">
      <formula>NOT(ISERROR(SEARCH("kein Handlungsbedarf (HB)",C80)))</formula>
    </cfRule>
    <cfRule type="containsText" dxfId="190" priority="20" operator="containsText" text="Geringer HB">
      <formula>NOT(ISERROR(SEARCH("Geringer HB",C80)))</formula>
    </cfRule>
  </conditionalFormatting>
  <conditionalFormatting sqref="C33">
    <cfRule type="containsText" dxfId="189" priority="36" operator="containsText" text="keine Angabe">
      <formula>NOT(ISERROR(SEARCH("keine Angabe",C33)))</formula>
    </cfRule>
    <cfRule type="containsText" dxfId="188" priority="37" operator="containsText" text="Großer HB">
      <formula>NOT(ISERROR(SEARCH("Großer HB",C33)))</formula>
    </cfRule>
    <cfRule type="containsText" dxfId="187" priority="38" operator="containsText" text="HB gegeben">
      <formula>NOT(ISERROR(SEARCH("HB gegeben",C33)))</formula>
    </cfRule>
    <cfRule type="containsText" dxfId="186" priority="39" operator="containsText" text="kein Handlungsbedarf (HB)">
      <formula>NOT(ISERROR(SEARCH("kein Handlungsbedarf (HB)",C33)))</formula>
    </cfRule>
    <cfRule type="containsText" dxfId="185" priority="40" operator="containsText" text="Geringer HB">
      <formula>NOT(ISERROR(SEARCH("Geringer HB",C33)))</formula>
    </cfRule>
  </conditionalFormatting>
  <conditionalFormatting sqref="C23">
    <cfRule type="containsText" dxfId="184" priority="41" operator="containsText" text="keine Angabe">
      <formula>NOT(ISERROR(SEARCH("keine Angabe",C23)))</formula>
    </cfRule>
    <cfRule type="containsText" dxfId="183" priority="42" operator="containsText" text="Großer HB">
      <formula>NOT(ISERROR(SEARCH("Großer HB",C23)))</formula>
    </cfRule>
    <cfRule type="containsText" dxfId="182" priority="43" operator="containsText" text="HB gegeben">
      <formula>NOT(ISERROR(SEARCH("HB gegeben",C23)))</formula>
    </cfRule>
    <cfRule type="containsText" dxfId="181" priority="44" operator="containsText" text="kein Handlungsbedarf (HB)">
      <formula>NOT(ISERROR(SEARCH("kein Handlungsbedarf (HB)",C23)))</formula>
    </cfRule>
    <cfRule type="containsText" dxfId="180" priority="45" operator="containsText" text="Geringer HB">
      <formula>NOT(ISERROR(SEARCH("Geringer HB",C23)))</formula>
    </cfRule>
  </conditionalFormatting>
  <conditionalFormatting sqref="C42">
    <cfRule type="containsText" dxfId="179" priority="31" operator="containsText" text="keine Angabe">
      <formula>NOT(ISERROR(SEARCH("keine Angabe",C42)))</formula>
    </cfRule>
    <cfRule type="containsText" dxfId="178" priority="32" operator="containsText" text="Großer HB">
      <formula>NOT(ISERROR(SEARCH("Großer HB",C42)))</formula>
    </cfRule>
    <cfRule type="containsText" dxfId="177" priority="33" operator="containsText" text="HB gegeben">
      <formula>NOT(ISERROR(SEARCH("HB gegeben",C42)))</formula>
    </cfRule>
    <cfRule type="containsText" dxfId="176" priority="34" operator="containsText" text="kein Handlungsbedarf (HB)">
      <formula>NOT(ISERROR(SEARCH("kein Handlungsbedarf (HB)",C42)))</formula>
    </cfRule>
    <cfRule type="containsText" dxfId="175" priority="35" operator="containsText" text="Geringer HB">
      <formula>NOT(ISERROR(SEARCH("Geringer HB",C42)))</formula>
    </cfRule>
  </conditionalFormatting>
  <conditionalFormatting sqref="C51">
    <cfRule type="containsText" dxfId="174" priority="26" operator="containsText" text="keine Angabe">
      <formula>NOT(ISERROR(SEARCH("keine Angabe",C51)))</formula>
    </cfRule>
    <cfRule type="containsText" dxfId="173" priority="27" operator="containsText" text="Großer HB">
      <formula>NOT(ISERROR(SEARCH("Großer HB",C51)))</formula>
    </cfRule>
    <cfRule type="containsText" dxfId="172" priority="28" operator="containsText" text="HB gegeben">
      <formula>NOT(ISERROR(SEARCH("HB gegeben",C51)))</formula>
    </cfRule>
    <cfRule type="containsText" dxfId="171" priority="29" operator="containsText" text="kein Handlungsbedarf (HB)">
      <formula>NOT(ISERROR(SEARCH("kein Handlungsbedarf (HB)",C51)))</formula>
    </cfRule>
    <cfRule type="containsText" dxfId="170" priority="30" operator="containsText" text="Geringer HB">
      <formula>NOT(ISERROR(SEARCH("Geringer HB",C51)))</formula>
    </cfRule>
  </conditionalFormatting>
  <conditionalFormatting sqref="C74">
    <cfRule type="containsText" dxfId="169" priority="21" operator="containsText" text="keine Angabe">
      <formula>NOT(ISERROR(SEARCH("keine Angabe",C74)))</formula>
    </cfRule>
    <cfRule type="containsText" dxfId="168" priority="22" operator="containsText" text="Großer HB">
      <formula>NOT(ISERROR(SEARCH("Großer HB",C74)))</formula>
    </cfRule>
    <cfRule type="containsText" dxfId="167" priority="23" operator="containsText" text="HB gegeben">
      <formula>NOT(ISERROR(SEARCH("HB gegeben",C74)))</formula>
    </cfRule>
    <cfRule type="containsText" dxfId="166" priority="24" operator="containsText" text="kein Handlungsbedarf (HB)">
      <formula>NOT(ISERROR(SEARCH("kein Handlungsbedarf (HB)",C74)))</formula>
    </cfRule>
    <cfRule type="containsText" dxfId="165" priority="25" operator="containsText" text="Geringer HB">
      <formula>NOT(ISERROR(SEARCH("Geringer HB",C74)))</formula>
    </cfRule>
  </conditionalFormatting>
  <conditionalFormatting sqref="C92">
    <cfRule type="containsText" dxfId="164" priority="11" operator="containsText" text="keine Angabe">
      <formula>NOT(ISERROR(SEARCH("keine Angabe",C92)))</formula>
    </cfRule>
    <cfRule type="containsText" dxfId="163" priority="12" operator="containsText" text="Großer HB">
      <formula>NOT(ISERROR(SEARCH("Großer HB",C92)))</formula>
    </cfRule>
    <cfRule type="containsText" dxfId="162" priority="13" operator="containsText" text="HB gegeben">
      <formula>NOT(ISERROR(SEARCH("HB gegeben",C92)))</formula>
    </cfRule>
    <cfRule type="containsText" dxfId="161" priority="14" operator="containsText" text="kein Handlungsbedarf (HB)">
      <formula>NOT(ISERROR(SEARCH("kein Handlungsbedarf (HB)",C92)))</formula>
    </cfRule>
    <cfRule type="containsText" dxfId="160" priority="15" operator="containsText" text="Geringer HB">
      <formula>NOT(ISERROR(SEARCH("Geringer HB",C92)))</formula>
    </cfRule>
  </conditionalFormatting>
  <conditionalFormatting sqref="C97">
    <cfRule type="containsText" dxfId="159" priority="6" operator="containsText" text="keine Angabe">
      <formula>NOT(ISERROR(SEARCH("keine Angabe",C97)))</formula>
    </cfRule>
    <cfRule type="containsText" dxfId="158" priority="7" operator="containsText" text="Großer HB">
      <formula>NOT(ISERROR(SEARCH("Großer HB",C97)))</formula>
    </cfRule>
    <cfRule type="containsText" dxfId="157" priority="8" operator="containsText" text="HB gegeben">
      <formula>NOT(ISERROR(SEARCH("HB gegeben",C97)))</formula>
    </cfRule>
    <cfRule type="containsText" dxfId="156" priority="9" operator="containsText" text="kein Handlungsbedarf (HB)">
      <formula>NOT(ISERROR(SEARCH("kein Handlungsbedarf (HB)",C97)))</formula>
    </cfRule>
    <cfRule type="containsText" dxfId="155" priority="10" operator="containsText" text="Geringer HB">
      <formula>NOT(ISERROR(SEARCH("Geringer HB",C97)))</formula>
    </cfRule>
  </conditionalFormatting>
  <conditionalFormatting sqref="C104">
    <cfRule type="containsText" dxfId="154" priority="1" operator="containsText" text="keine Angabe">
      <formula>NOT(ISERROR(SEARCH("keine Angabe",C104)))</formula>
    </cfRule>
    <cfRule type="containsText" dxfId="153" priority="2" operator="containsText" text="Großer HB">
      <formula>NOT(ISERROR(SEARCH("Großer HB",C104)))</formula>
    </cfRule>
    <cfRule type="containsText" dxfId="152" priority="3" operator="containsText" text="HB gegeben">
      <formula>NOT(ISERROR(SEARCH("HB gegeben",C104)))</formula>
    </cfRule>
    <cfRule type="containsText" dxfId="151" priority="4" operator="containsText" text="kein Handlungsbedarf (HB)">
      <formula>NOT(ISERROR(SEARCH("kein Handlungsbedarf (HB)",C104)))</formula>
    </cfRule>
    <cfRule type="containsText" dxfId="150" priority="5" operator="containsText" text="Geringer HB">
      <formula>NOT(ISERROR(SEARCH("Geringer HB",C104)))</formula>
    </cfRule>
  </conditionalFormatting>
  <dataValidations disablePrompts="1" count="38">
    <dataValidation type="list" allowBlank="1" showInputMessage="1" showErrorMessage="1" sqref="C42 C80 C104:C105 C23 C33 C51:C52 C74:C75 C92 C97">
      <formula1>"kein Handlungsbedarf (HB),Geringer HB,HB gegeben,Großer HB,"</formula1>
    </dataValidation>
    <dataValidation type="list" allowBlank="1" showInputMessage="1" showErrorMessage="1" sqref="C73">
      <formula1>"bis 1000€,1001 – 2000€,2001 – 5000€,5001 – 20.000€,20.001 – 50.000€,über 50.000€,Höhe nicht bekannt"</formula1>
    </dataValidation>
    <dataValidation type="list" allowBlank="1" showInputMessage="1" showErrorMessage="1" sqref="C96">
      <formula1>"ja,nein,keine Angabe"</formula1>
    </dataValidation>
    <dataValidation type="list" allowBlank="1" showInputMessage="1" showErrorMessage="1" sqref="C95">
      <formula1>"geklärt,ungeklärt"</formula1>
    </dataValidation>
    <dataValidation type="list" allowBlank="1" showInputMessage="1" showErrorMessage="1" sqref="C79">
      <formula1>"durchgehend stabil,überwiegend stabil,Phasen von Stabilität erkennbar,sehr selten stabil,nkAm"</formula1>
    </dataValidation>
    <dataValidation type="list" allowBlank="1" showInputMessage="1" showErrorMessage="1" sqref="C78">
      <formula1>"durchweg gesund (sehr selten erkrankt),gelegentlich erkrankt,oft erkrankt,sehr häufig erkrankt,nkAm"</formula1>
    </dataValidation>
    <dataValidation type="list" allowBlank="1" showInputMessage="1" showErrorMessage="1" sqref="C54">
      <formula1>"keine Schulden,Geregelt,Ungeregelt ohne Überblick,Ungeregelt mit Überblick,Privatinsolvenz beantragt,In Privatinsolvenz,Unklar"</formula1>
    </dataValidation>
    <dataValidation type="list" allowBlank="1" showInputMessage="1" showErrorMessage="1" sqref="C49:C50">
      <formula1>"Fähigkeit in hohem Maße vorhanden,Fähigkeit in ausreichendem Maße vorhanden,Fähigkeit in geringem Maße vorhanden,Fähigkeit in sehr geringem Maße vorhanden,nkAm"</formula1>
    </dataValidation>
    <dataValidation type="list" allowBlank="1" showInputMessage="1" showErrorMessage="1" sqref="C47">
      <formula1>"gut belastbar,belastbar,gering belastbar,nicht belastbar,nkAm"</formula1>
    </dataValidation>
    <dataValidation type="list" allowBlank="1" showInputMessage="1" showErrorMessage="1" sqref="C46">
      <formula1>"termingerecht,verspätet,nach mehrfacher Aufforderung,nie,nkAm"</formula1>
    </dataValidation>
    <dataValidation type="list" allowBlank="1" showInputMessage="1" showErrorMessage="1" sqref="C45">
      <formula1>"stets,meistens,manchmal,fast nie,nkAm"</formula1>
    </dataValidation>
    <dataValidation type="list" allowBlank="1" showInputMessage="1" showErrorMessage="1" sqref="C40">
      <formula1>"in hohem Maße vorhanden,vorhanden,in geringem Maße vorhanden,nicht vorhanden,nkAm"</formula1>
    </dataValidation>
    <dataValidation type="list" allowBlank="1" showInputMessage="1" showErrorMessage="1" sqref="C39">
      <formula1>"stabil und unterstützend,neutral,belastend,nicht vorhanden,nkAm "</formula1>
    </dataValidation>
    <dataValidation type="list" allowBlank="1" showInputMessage="1" showErrorMessage="1" sqref="C38">
      <formula1>"stabil und unterstützend,neutral,zeitweise belastend,durchgehend stark belastend,kein Kontakt,nkAm"</formula1>
    </dataValidation>
    <dataValidation type="list" allowBlank="1" showInputMessage="1" showErrorMessage="1" sqref="C37">
      <formula1>"geregelt,unzureichend geregelt,nicht geregelt,nicht relevant"</formula1>
    </dataValidation>
    <dataValidation type="list" allowBlank="1" showInputMessage="1" showErrorMessage="1" sqref="C29">
      <formula1>"Mobilität in hohem Maße vorhanden,Mobilität ausreichend,Mobilität gering,Mobilität sehr gering,nkAm"</formula1>
    </dataValidation>
    <dataValidation type="list" allowBlank="1" showInputMessage="1" showErrorMessage="1" sqref="C32">
      <formula1>"Fähigkeit in hohem Maße vorhanden,Fähigkeit ausreichend,Fähigkeit gering,Fähigkeit sehr gering,nkAm"</formula1>
    </dataValidation>
    <dataValidation type="list" allowBlank="1" showInputMessage="1" showErrorMessage="1" sqref="C27">
      <formula1>"gut,ausreichend,schwierig,(funktionale*r) Analphabet*in (Definition)"</formula1>
    </dataValidation>
    <dataValidation type="list" allowBlank="1" showInputMessage="1" showErrorMessage="1" sqref="C26">
      <formula1>"gut,ausreichend,schwierig,gar nicht"</formula1>
    </dataValidation>
    <dataValidation type="list" allowBlank="1" showInputMessage="1" showErrorMessage="1" sqref="C22">
      <formula1>"Aktiv,Wenig aktiv,Nicht aktiv"</formula1>
    </dataValidation>
    <dataValidation type="list" allowBlank="1" showInputMessage="1" showErrorMessage="1" sqref="C21">
      <mc:AlternateContent xmlns:x12ac="http://schemas.microsoft.com/office/spreadsheetml/2011/1/ac" xmlns:mc="http://schemas.openxmlformats.org/markup-compatibility/2006">
        <mc:Choice Requires="x12ac">
          <x12ac:list xml:space="preserve">"Unterlagen vorhanden, aktualisiert selbständig","Unterlagen vorhanden, Hilfe zur Aktualisierung",Unterlagen verbesserungsfähig,Unterlagen nicht vorhanden </x12ac:list>
        </mc:Choice>
        <mc:Fallback>
          <formula1>"Unterlagen vorhanden, aktualisiert selbständig,Unterlagen vorhanden, Hilfe zur Aktualisierung,Unterlagen verbesserungsfähig,Unterlagen nicht vorhanden "</formula1>
        </mc:Fallback>
      </mc:AlternateContent>
    </dataValidation>
    <dataValidation type="list" allowBlank="1" showInputMessage="1" showErrorMessage="1" sqref="C19:C20">
      <mc:AlternateContent xmlns:x12ac="http://schemas.microsoft.com/office/spreadsheetml/2011/1/ac" xmlns:mc="http://schemas.openxmlformats.org/markup-compatibility/2006">
        <mc:Choice Requires="x12ac">
          <x12ac:list>"Ja, in großem Umfang vorhanden","Ja, vorhanden","Ja, kaum vorhanden","Nein, bislang nicht vorhanden"</x12ac:list>
        </mc:Choice>
        <mc:Fallback>
          <formula1>"Ja, in großem Umfang vorhanden,Ja, vorhanden,Ja, kaum vorhanden,Nein, bislang nicht vorhanden"</formula1>
        </mc:Fallback>
      </mc:AlternateContent>
    </dataValidation>
    <dataValidation type="list" allowBlank="1" showInputMessage="1" showErrorMessage="1" sqref="C16">
      <formula1>"Im Ausland erworben,keine Angabe,nicht zutreffend"</formula1>
    </dataValidation>
    <dataValidation type="list" allowBlank="1" showInputMessage="1" showErrorMessage="1" sqref="C14">
      <mc:AlternateContent xmlns:x12ac="http://schemas.microsoft.com/office/spreadsheetml/2011/1/ac" xmlns:mc="http://schemas.openxmlformats.org/markup-compatibility/2006">
        <mc:Choice Requires="x12ac">
          <x12ac:list>Nicht zutreffend,Kein Abschluss,"Kein Abschluss, Zeugnisse vorhanden",Schulabschluss,"Schulabschluss, Zeugnisse vorhanden",Mittlerer Schulabschluss,"Mittlerer Schulabschluss, Zeugnisse vorhanden",Hochschulreife,"Hochschulreife, Zeugnisse vorhanden",unklar</x12ac:list>
        </mc:Choice>
        <mc:Fallback>
          <formula1>"Nicht zutreffend,Kein Abschluss,Kein Abschluss, Zeugnisse vorhanden,Schulabschluss,Schulabschluss, Zeugnisse vorhanden,Mittlerer Schulabschluss,Mittlerer Schulabschluss, Zeugnisse vorhanden,Hochschulreife,Hochschulreife, Zeugnisse vorhanden,unklar"</formula1>
        </mc:Fallback>
      </mc:AlternateContent>
    </dataValidation>
    <dataValidation type="list" allowBlank="1" showInputMessage="1" showErrorMessage="1" sqref="C15">
      <mc:AlternateContent xmlns:x12ac="http://schemas.microsoft.com/office/spreadsheetml/2011/1/ac" xmlns:mc="http://schemas.openxmlformats.org/markup-compatibility/2006">
        <mc:Choice Requires="x12ac">
          <x12ac:list>,anerkannt,"in D noch nicht anerkannt, bislang ohne Anerkennungsverfahren","in D noch nicht anerkannt, Anerkennung eingeleitet",Abschluss in D lt. Bescheid nicht anerkannt,unklar,</x12ac:list>
        </mc:Choice>
        <mc:Fallback>
          <formula1>",anerkannt,in D noch nicht anerkannt, bislang ohne Anerkennungsverfahren,in D noch nicht anerkannt, Anerkennung eingeleitet,Abschluss in D lt. Bescheid nicht anerkannt,unklar,"</formula1>
        </mc:Fallback>
      </mc:AlternateContent>
    </dataValidation>
    <dataValidation type="list" allowBlank="1" showInputMessage="1" showErrorMessage="1" sqref="C103">
      <mc:AlternateContent xmlns:x12ac="http://schemas.microsoft.com/office/spreadsheetml/2011/1/ac" xmlns:mc="http://schemas.openxmlformats.org/markup-compatibility/2006">
        <mc:Choice Requires="x12ac">
          <x12ac:list>,"ja, in großem Umfang vorhanden",ja vorhanden,kaum vorhanden,nein bislang nicht vorhanden,nkAm,nicht relevant,</x12ac:list>
        </mc:Choice>
        <mc:Fallback>
          <formula1>",ja, in großem Umfang vorhanden,ja vorhanden,kaum vorhanden,nein bislang nicht vorhanden,nkAm,nicht relevant,"</formula1>
        </mc:Fallback>
      </mc:AlternateContent>
    </dataValidation>
    <dataValidation type="list" allowBlank="1" showInputMessage="1" showErrorMessage="1" sqref="C100:C102">
      <mc:AlternateContent xmlns:x12ac="http://schemas.microsoft.com/office/spreadsheetml/2011/1/ac" xmlns:mc="http://schemas.openxmlformats.org/markup-compatibility/2006">
        <mc:Choice Requires="x12ac">
          <x12ac:list>,gut,ausreichend,"nicht ausreichend, braucht Unterstützung","nicht ausreichend, großer Unterstützungsbedarf",nkAm,nicht relevant,</x12ac:list>
        </mc:Choice>
        <mc:Fallback>
          <formula1>",gut,ausreichend,nicht ausreichend, braucht Unterstützung,nicht ausreichend, großer Unterstützungsbedarf,nkAm,nicht relevant,"</formula1>
        </mc:Fallback>
      </mc:AlternateContent>
    </dataValidation>
    <dataValidation type="list" allowBlank="1" showInputMessage="1" showErrorMessage="1" sqref="C18">
      <mc:AlternateContent xmlns:x12ac="http://schemas.microsoft.com/office/spreadsheetml/2011/1/ac" xmlns:mc="http://schemas.openxmlformats.org/markup-compatibility/2006">
        <mc:Choice Requires="x12ac">
          <x12ac:list>,Ohne abgeschlossene Berufsausbildung,Betriebliche / außerbetriebliche Berufsausbildung (Lehre),Berufsfachschule (schulische Berufsausbildung),"Fachschule (z.B. Meister, Techniker)/Fachhochschule/Bachelor",Universität (auch Master),sonstiger Abschluss,</x12ac:list>
        </mc:Choice>
        <mc:Fallback>
          <formula1>",Ohne abgeschlossene Berufsausbildung,Betriebliche / außerbetriebliche Berufsausbildung (Lehre),Berufsfachschule (schulische Berufsausbildung),Fachschule (z.B. Meister, Techniker)/Fachhochschule/Bachelor,Universität (auch Master),sonstiger Abschluss,"</formula1>
        </mc:Fallback>
      </mc:AlternateContent>
    </dataValidation>
    <dataValidation type="list" allowBlank="1" showInputMessage="1" showErrorMessage="1" sqref="C13">
      <formula1>"besitzt keinen Schulabschluss,besitzt einen Hauptschulabschluss oder vergleichbaren Abschluss,hat das Berufsgrundbildungsjahr absolviert,besitzt die mittlere Reife/den Realschulabschluss,besitzt das Abitur/die Fachhochschulreife,sonstiger Abschluss,"</formula1>
    </dataValidation>
    <dataValidation type="list" allowBlank="1" showInputMessage="1" showErrorMessage="1" sqref="C28">
      <formula1>"PKW vorhanden,LKW vorhanden,Anderer vorhanden,Kein Führerschein vorhanden,nkAm"</formula1>
    </dataValidation>
    <dataValidation type="list" allowBlank="1" showInputMessage="1" showErrorMessage="1" sqref="C31">
      <formula1>"durchweg realistisch,meistens realistisch,leichte Über- / Unterschätzung,deutliche Über- / Unterschätzung,nkAm"</formula1>
    </dataValidation>
    <dataValidation type="list" allowBlank="1" showInputMessage="1" showErrorMessage="1" sqref="C30">
      <formula1>"Dem angestrebten Beruf angemessen,Dem angestrebten Beruf eher angemessen,Dem angestrebten Beruf eher unangemessen,Dem angestrebten Beruf unangemessen,nkAm"</formula1>
    </dataValidation>
    <dataValidation type="list" allowBlank="1" showInputMessage="1" showErrorMessage="1" sqref="C17">
      <mc:AlternateContent xmlns:x12ac="http://schemas.microsoft.com/office/spreadsheetml/2011/1/ac" xmlns:mc="http://schemas.openxmlformats.org/markup-compatibility/2006">
        <mc:Choice Requires="x12ac">
          <x12ac:list>nicht zutreffend,anerkannt,"in D noch nicht anerkannt, bislang ohne Anerkennungsverfahren","in D noch nicht anerkannt, Anerkennung eingeleitet",Abschluss in D lt. Bescheid nicht anerkannt,unklar</x12ac:list>
        </mc:Choice>
        <mc:Fallback>
          <formula1>"nicht zutreffend,anerkannt,in D noch nicht anerkannt, bislang ohne Anerkennungsverfahren,in D noch nicht anerkannt, Anerkennung eingeleitet,Abschluss in D lt. Bescheid nicht anerkannt,unklar"</formula1>
        </mc:Fallback>
      </mc:AlternateContent>
    </dataValidation>
    <dataValidation type="list" allowBlank="1" showInputMessage="1" showErrorMessage="1" sqref="C41">
      <formula1>"geregelt,unzureichend geregelt,nicht geregelt,nicht (mehr) relevant"</formula1>
    </dataValidation>
    <dataValidation type="list" allowBlank="1" showInputMessage="1" showErrorMessage="1" sqref="C36">
      <formula1>"ja,nein"</formula1>
    </dataValidation>
    <dataValidation type="list" allowBlank="1" showInputMessage="1" showErrorMessage="1" sqref="C48">
      <formula1>"stets,überwiegend,manchmal,selten,nie,nkAm"</formula1>
    </dataValidation>
    <dataValidation type="list" allowBlank="1" showInputMessage="1" showErrorMessage="1" sqref="C55">
      <formula1>"Pfändungsschutzkonto,Schufa-Einträfe,Unklar,Keine Angabe"</formula1>
    </dataValidation>
    <dataValidation type="list" allowBlank="1" showInputMessage="1" showErrorMessage="1" sqref="C77">
      <formula1>"keine,physische Einschränkung,Allergien,psychische Einschränkung,physische und psychische Einschränkungen,harte Drogen,weiche Drogen,Alkohol,sonstige Süchte,Grad der Behinderung lt. Bescheid/Ausweis,unklar"</formula1>
    </dataValidation>
  </dataValidations>
  <pageMargins left="0.7" right="0.7" top="0.78740157499999996" bottom="0.78740157499999996" header="0.3" footer="0.3"/>
  <pageSetup paperSize="9" scale="62" fitToHeight="0" orientation="portrait" r:id="rId1"/>
  <headerFooter>
    <oddHeader>&amp;LStand 07.2022
Förderansatz Frauen aktiv in die Zukunft (FZ)&amp;R&amp;P</oddHeader>
  </headerFooter>
  <rowBreaks count="1" manualBreakCount="1">
    <brk id="5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85</xdr:row>
                    <xdr:rowOff>22860</xdr:rowOff>
                  </from>
                  <to>
                    <xdr:col>2</xdr:col>
                    <xdr:colOff>76200</xdr:colOff>
                    <xdr:row>86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86</xdr:row>
                    <xdr:rowOff>22860</xdr:rowOff>
                  </from>
                  <to>
                    <xdr:col>2</xdr:col>
                    <xdr:colOff>76200</xdr:colOff>
                    <xdr:row>87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Check Box 3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87</xdr:row>
                    <xdr:rowOff>22860</xdr:rowOff>
                  </from>
                  <to>
                    <xdr:col>2</xdr:col>
                    <xdr:colOff>76200</xdr:colOff>
                    <xdr:row>88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Check Box 4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88</xdr:row>
                    <xdr:rowOff>22860</xdr:rowOff>
                  </from>
                  <to>
                    <xdr:col>2</xdr:col>
                    <xdr:colOff>76200</xdr:colOff>
                    <xdr:row>89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Check Box 5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89</xdr:row>
                    <xdr:rowOff>22860</xdr:rowOff>
                  </from>
                  <to>
                    <xdr:col>2</xdr:col>
                    <xdr:colOff>76200</xdr:colOff>
                    <xdr:row>90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9" name="Check Box 6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90</xdr:row>
                    <xdr:rowOff>22860</xdr:rowOff>
                  </from>
                  <to>
                    <xdr:col>2</xdr:col>
                    <xdr:colOff>76200</xdr:colOff>
                    <xdr:row>91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0" name="Check Box 7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91</xdr:row>
                    <xdr:rowOff>22860</xdr:rowOff>
                  </from>
                  <to>
                    <xdr:col>2</xdr:col>
                    <xdr:colOff>76200</xdr:colOff>
                    <xdr:row>92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1" name="Check Box 8">
              <controlPr defaultSize="0" autoFill="0" autoLine="0" autoPict="0">
                <anchor moveWithCells="1">
                  <from>
                    <xdr:col>1</xdr:col>
                    <xdr:colOff>4770120</xdr:colOff>
                    <xdr:row>55</xdr:row>
                    <xdr:rowOff>205740</xdr:rowOff>
                  </from>
                  <to>
                    <xdr:col>2</xdr:col>
                    <xdr:colOff>76200</xdr:colOff>
                    <xdr:row>56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2" name="Check Box 9">
              <controlPr locked="0" defaultSize="0" autoFill="0" autoLine="0" autoPict="0" macro="[0]!Kontrollkästchen67_Klicken" altText="">
                <anchor moveWithCells="1">
                  <from>
                    <xdr:col>1</xdr:col>
                    <xdr:colOff>4770120</xdr:colOff>
                    <xdr:row>56</xdr:row>
                    <xdr:rowOff>228600</xdr:rowOff>
                  </from>
                  <to>
                    <xdr:col>1</xdr:col>
                    <xdr:colOff>5349240</xdr:colOff>
                    <xdr:row>57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3" name="Check Box 10">
              <controlPr defaultSize="0" autoFill="0" autoLine="0" autoPict="0">
                <anchor moveWithCells="1">
                  <from>
                    <xdr:col>1</xdr:col>
                    <xdr:colOff>4770120</xdr:colOff>
                    <xdr:row>57</xdr:row>
                    <xdr:rowOff>220980</xdr:rowOff>
                  </from>
                  <to>
                    <xdr:col>1</xdr:col>
                    <xdr:colOff>5326380</xdr:colOff>
                    <xdr:row>59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4" name="Check Box 11">
              <controlPr defaultSize="0" autoFill="0" autoLine="0" autoPict="0">
                <anchor moveWithCells="1">
                  <from>
                    <xdr:col>1</xdr:col>
                    <xdr:colOff>4770120</xdr:colOff>
                    <xdr:row>58</xdr:row>
                    <xdr:rowOff>228600</xdr:rowOff>
                  </from>
                  <to>
                    <xdr:col>2</xdr:col>
                    <xdr:colOff>45720</xdr:colOff>
                    <xdr:row>59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5" name="Check Box 12">
              <controlPr defaultSize="0" autoFill="0" autoLine="0" autoPict="0">
                <anchor moveWithCells="1">
                  <from>
                    <xdr:col>1</xdr:col>
                    <xdr:colOff>4770120</xdr:colOff>
                    <xdr:row>59</xdr:row>
                    <xdr:rowOff>220980</xdr:rowOff>
                  </from>
                  <to>
                    <xdr:col>2</xdr:col>
                    <xdr:colOff>160020</xdr:colOff>
                    <xdr:row>60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5" r:id="rId16" name="Check Box 13">
              <controlPr defaultSize="0" autoFill="0" autoLine="0" autoPict="0">
                <anchor moveWithCells="1">
                  <from>
                    <xdr:col>1</xdr:col>
                    <xdr:colOff>4754880</xdr:colOff>
                    <xdr:row>60</xdr:row>
                    <xdr:rowOff>220980</xdr:rowOff>
                  </from>
                  <to>
                    <xdr:col>2</xdr:col>
                    <xdr:colOff>99060</xdr:colOff>
                    <xdr:row>61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6" r:id="rId17" name="Check Box 14">
              <controlPr defaultSize="0" autoFill="0" autoLine="0" autoPict="0">
                <anchor moveWithCells="1">
                  <from>
                    <xdr:col>1</xdr:col>
                    <xdr:colOff>4754880</xdr:colOff>
                    <xdr:row>61</xdr:row>
                    <xdr:rowOff>220980</xdr:rowOff>
                  </from>
                  <to>
                    <xdr:col>2</xdr:col>
                    <xdr:colOff>243840</xdr:colOff>
                    <xdr:row>62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7" r:id="rId18" name="Check Box 15">
              <controlPr defaultSize="0" autoFill="0" autoLine="0" autoPict="0">
                <anchor moveWithCells="1">
                  <from>
                    <xdr:col>1</xdr:col>
                    <xdr:colOff>4754880</xdr:colOff>
                    <xdr:row>62</xdr:row>
                    <xdr:rowOff>213360</xdr:rowOff>
                  </from>
                  <to>
                    <xdr:col>2</xdr:col>
                    <xdr:colOff>228600</xdr:colOff>
                    <xdr:row>63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8" r:id="rId19" name="Check Box 16">
              <controlPr defaultSize="0" autoFill="0" autoLine="0" autoPict="0">
                <anchor moveWithCells="1">
                  <from>
                    <xdr:col>1</xdr:col>
                    <xdr:colOff>4739640</xdr:colOff>
                    <xdr:row>63</xdr:row>
                    <xdr:rowOff>205740</xdr:rowOff>
                  </from>
                  <to>
                    <xdr:col>2</xdr:col>
                    <xdr:colOff>213360</xdr:colOff>
                    <xdr:row>64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9" r:id="rId20" name="Check Box 17">
              <controlPr defaultSize="0" autoFill="0" autoLine="0" autoPict="0">
                <anchor moveWithCells="1">
                  <from>
                    <xdr:col>1</xdr:col>
                    <xdr:colOff>4739640</xdr:colOff>
                    <xdr:row>64</xdr:row>
                    <xdr:rowOff>213360</xdr:rowOff>
                  </from>
                  <to>
                    <xdr:col>2</xdr:col>
                    <xdr:colOff>213360</xdr:colOff>
                    <xdr:row>65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21" name="Check Box 18">
              <controlPr defaultSize="0" autoFill="0" autoLine="0" autoPict="0">
                <anchor moveWithCells="1">
                  <from>
                    <xdr:col>1</xdr:col>
                    <xdr:colOff>4739640</xdr:colOff>
                    <xdr:row>66</xdr:row>
                    <xdr:rowOff>7620</xdr:rowOff>
                  </from>
                  <to>
                    <xdr:col>2</xdr:col>
                    <xdr:colOff>30480</xdr:colOff>
                    <xdr:row>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1" r:id="rId22" name="Check Box 19">
              <controlPr defaultSize="0" autoFill="0" autoLine="0" autoPict="0">
                <anchor moveWithCells="1">
                  <from>
                    <xdr:col>1</xdr:col>
                    <xdr:colOff>4739640</xdr:colOff>
                    <xdr:row>66</xdr:row>
                    <xdr:rowOff>220980</xdr:rowOff>
                  </from>
                  <to>
                    <xdr:col>2</xdr:col>
                    <xdr:colOff>228600</xdr:colOff>
                    <xdr:row>67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2" r:id="rId23" name="Check Box 20">
              <controlPr defaultSize="0" autoFill="0" autoLine="0" autoPict="0">
                <anchor moveWithCells="1">
                  <from>
                    <xdr:col>1</xdr:col>
                    <xdr:colOff>4739640</xdr:colOff>
                    <xdr:row>67</xdr:row>
                    <xdr:rowOff>220980</xdr:rowOff>
                  </from>
                  <to>
                    <xdr:col>1</xdr:col>
                    <xdr:colOff>5326380</xdr:colOff>
                    <xdr:row>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3" r:id="rId24" name="Check Box 21">
              <controlPr defaultSize="0" autoFill="0" autoLine="0" autoPict="0">
                <anchor moveWithCells="1">
                  <from>
                    <xdr:col>1</xdr:col>
                    <xdr:colOff>4724400</xdr:colOff>
                    <xdr:row>68</xdr:row>
                    <xdr:rowOff>205740</xdr:rowOff>
                  </from>
                  <to>
                    <xdr:col>2</xdr:col>
                    <xdr:colOff>15240</xdr:colOff>
                    <xdr:row>69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4" r:id="rId25" name="Check Box 22">
              <controlPr defaultSize="0" autoFill="0" autoLine="0" autoPict="0">
                <anchor moveWithCells="1">
                  <from>
                    <xdr:col>1</xdr:col>
                    <xdr:colOff>4724400</xdr:colOff>
                    <xdr:row>69</xdr:row>
                    <xdr:rowOff>213360</xdr:rowOff>
                  </from>
                  <to>
                    <xdr:col>1</xdr:col>
                    <xdr:colOff>5250180</xdr:colOff>
                    <xdr:row>70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5" r:id="rId26" name="Check Box 23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85</xdr:row>
                    <xdr:rowOff>22860</xdr:rowOff>
                  </from>
                  <to>
                    <xdr:col>2</xdr:col>
                    <xdr:colOff>76200</xdr:colOff>
                    <xdr:row>86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6" r:id="rId27" name="Check Box 24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86</xdr:row>
                    <xdr:rowOff>15240</xdr:rowOff>
                  </from>
                  <to>
                    <xdr:col>2</xdr:col>
                    <xdr:colOff>76200</xdr:colOff>
                    <xdr:row>87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7" r:id="rId28" name="Check Box 25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87</xdr:row>
                    <xdr:rowOff>15240</xdr:rowOff>
                  </from>
                  <to>
                    <xdr:col>2</xdr:col>
                    <xdr:colOff>76200</xdr:colOff>
                    <xdr:row>88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8" r:id="rId29" name="Check Box 26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88</xdr:row>
                    <xdr:rowOff>15240</xdr:rowOff>
                  </from>
                  <to>
                    <xdr:col>2</xdr:col>
                    <xdr:colOff>76200</xdr:colOff>
                    <xdr:row>89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9" r:id="rId30" name="Check Box 27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89</xdr:row>
                    <xdr:rowOff>15240</xdr:rowOff>
                  </from>
                  <to>
                    <xdr:col>2</xdr:col>
                    <xdr:colOff>76200</xdr:colOff>
                    <xdr:row>90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0" r:id="rId31" name="Check Box 28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90</xdr:row>
                    <xdr:rowOff>15240</xdr:rowOff>
                  </from>
                  <to>
                    <xdr:col>2</xdr:col>
                    <xdr:colOff>76200</xdr:colOff>
                    <xdr:row>91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1" r:id="rId32" name="Check Box 29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91</xdr:row>
                    <xdr:rowOff>22860</xdr:rowOff>
                  </from>
                  <to>
                    <xdr:col>2</xdr:col>
                    <xdr:colOff>76200</xdr:colOff>
                    <xdr:row>92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3" r:id="rId33" name="Check Box 61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83</xdr:row>
                    <xdr:rowOff>22860</xdr:rowOff>
                  </from>
                  <to>
                    <xdr:col>2</xdr:col>
                    <xdr:colOff>76200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4" r:id="rId34" name="Check Box 62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84</xdr:row>
                    <xdr:rowOff>22860</xdr:rowOff>
                  </from>
                  <to>
                    <xdr:col>2</xdr:col>
                    <xdr:colOff>76200</xdr:colOff>
                    <xdr:row>85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5" r:id="rId35" name="Check Box 63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85</xdr:row>
                    <xdr:rowOff>22860</xdr:rowOff>
                  </from>
                  <to>
                    <xdr:col>2</xdr:col>
                    <xdr:colOff>76200</xdr:colOff>
                    <xdr:row>86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6" r:id="rId36" name="Check Box 64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86</xdr:row>
                    <xdr:rowOff>22860</xdr:rowOff>
                  </from>
                  <to>
                    <xdr:col>2</xdr:col>
                    <xdr:colOff>76200</xdr:colOff>
                    <xdr:row>87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7" r:id="rId37" name="Check Box 65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87</xdr:row>
                    <xdr:rowOff>22860</xdr:rowOff>
                  </from>
                  <to>
                    <xdr:col>2</xdr:col>
                    <xdr:colOff>76200</xdr:colOff>
                    <xdr:row>88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8" r:id="rId38" name="Check Box 66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88</xdr:row>
                    <xdr:rowOff>22860</xdr:rowOff>
                  </from>
                  <to>
                    <xdr:col>2</xdr:col>
                    <xdr:colOff>76200</xdr:colOff>
                    <xdr:row>89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9" r:id="rId39" name="Check Box 67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89</xdr:row>
                    <xdr:rowOff>22860</xdr:rowOff>
                  </from>
                  <to>
                    <xdr:col>2</xdr:col>
                    <xdr:colOff>76200</xdr:colOff>
                    <xdr:row>90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5" r:id="rId40" name="Check Box 83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83</xdr:row>
                    <xdr:rowOff>22860</xdr:rowOff>
                  </from>
                  <to>
                    <xdr:col>2</xdr:col>
                    <xdr:colOff>76200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6" r:id="rId41" name="Check Box 84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84</xdr:row>
                    <xdr:rowOff>15240</xdr:rowOff>
                  </from>
                  <to>
                    <xdr:col>2</xdr:col>
                    <xdr:colOff>76200</xdr:colOff>
                    <xdr:row>85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7" r:id="rId42" name="Check Box 85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85</xdr:row>
                    <xdr:rowOff>15240</xdr:rowOff>
                  </from>
                  <to>
                    <xdr:col>2</xdr:col>
                    <xdr:colOff>76200</xdr:colOff>
                    <xdr:row>86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8" r:id="rId43" name="Check Box 86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86</xdr:row>
                    <xdr:rowOff>15240</xdr:rowOff>
                  </from>
                  <to>
                    <xdr:col>2</xdr:col>
                    <xdr:colOff>76200</xdr:colOff>
                    <xdr:row>87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9" r:id="rId44" name="Check Box 87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87</xdr:row>
                    <xdr:rowOff>15240</xdr:rowOff>
                  </from>
                  <to>
                    <xdr:col>2</xdr:col>
                    <xdr:colOff>76200</xdr:colOff>
                    <xdr:row>88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0" r:id="rId45" name="Check Box 88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88</xdr:row>
                    <xdr:rowOff>15240</xdr:rowOff>
                  </from>
                  <to>
                    <xdr:col>2</xdr:col>
                    <xdr:colOff>76200</xdr:colOff>
                    <xdr:row>89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1" r:id="rId46" name="Check Box 89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89</xdr:row>
                    <xdr:rowOff>22860</xdr:rowOff>
                  </from>
                  <to>
                    <xdr:col>2</xdr:col>
                    <xdr:colOff>76200</xdr:colOff>
                    <xdr:row>90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2" r:id="rId47" name="Check Box 90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83</xdr:row>
                    <xdr:rowOff>22860</xdr:rowOff>
                  </from>
                  <to>
                    <xdr:col>2</xdr:col>
                    <xdr:colOff>76200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3" r:id="rId48" name="Check Box 91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84</xdr:row>
                    <xdr:rowOff>22860</xdr:rowOff>
                  </from>
                  <to>
                    <xdr:col>2</xdr:col>
                    <xdr:colOff>76200</xdr:colOff>
                    <xdr:row>85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4" r:id="rId49" name="Check Box 92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85</xdr:row>
                    <xdr:rowOff>22860</xdr:rowOff>
                  </from>
                  <to>
                    <xdr:col>2</xdr:col>
                    <xdr:colOff>76200</xdr:colOff>
                    <xdr:row>86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5" r:id="rId50" name="Check Box 93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86</xdr:row>
                    <xdr:rowOff>22860</xdr:rowOff>
                  </from>
                  <to>
                    <xdr:col>2</xdr:col>
                    <xdr:colOff>76200</xdr:colOff>
                    <xdr:row>87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6" r:id="rId51" name="Check Box 94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87</xdr:row>
                    <xdr:rowOff>22860</xdr:rowOff>
                  </from>
                  <to>
                    <xdr:col>2</xdr:col>
                    <xdr:colOff>76200</xdr:colOff>
                    <xdr:row>88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7" r:id="rId52" name="Check Box 95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88</xdr:row>
                    <xdr:rowOff>22860</xdr:rowOff>
                  </from>
                  <to>
                    <xdr:col>2</xdr:col>
                    <xdr:colOff>76200</xdr:colOff>
                    <xdr:row>89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8" r:id="rId53" name="Check Box 96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89</xdr:row>
                    <xdr:rowOff>22860</xdr:rowOff>
                  </from>
                  <to>
                    <xdr:col>2</xdr:col>
                    <xdr:colOff>76200</xdr:colOff>
                    <xdr:row>90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4" r:id="rId54" name="Check Box 112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83</xdr:row>
                    <xdr:rowOff>22860</xdr:rowOff>
                  </from>
                  <to>
                    <xdr:col>2</xdr:col>
                    <xdr:colOff>76200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5" r:id="rId55" name="Check Box 113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84</xdr:row>
                    <xdr:rowOff>15240</xdr:rowOff>
                  </from>
                  <to>
                    <xdr:col>2</xdr:col>
                    <xdr:colOff>76200</xdr:colOff>
                    <xdr:row>85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6" r:id="rId56" name="Check Box 114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85</xdr:row>
                    <xdr:rowOff>15240</xdr:rowOff>
                  </from>
                  <to>
                    <xdr:col>2</xdr:col>
                    <xdr:colOff>76200</xdr:colOff>
                    <xdr:row>86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7" r:id="rId57" name="Check Box 115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86</xdr:row>
                    <xdr:rowOff>15240</xdr:rowOff>
                  </from>
                  <to>
                    <xdr:col>2</xdr:col>
                    <xdr:colOff>76200</xdr:colOff>
                    <xdr:row>87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8" r:id="rId58" name="Check Box 116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87</xdr:row>
                    <xdr:rowOff>15240</xdr:rowOff>
                  </from>
                  <to>
                    <xdr:col>2</xdr:col>
                    <xdr:colOff>76200</xdr:colOff>
                    <xdr:row>88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9" r:id="rId59" name="Check Box 117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88</xdr:row>
                    <xdr:rowOff>15240</xdr:rowOff>
                  </from>
                  <to>
                    <xdr:col>2</xdr:col>
                    <xdr:colOff>76200</xdr:colOff>
                    <xdr:row>89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0" r:id="rId60" name="Check Box 118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89</xdr:row>
                    <xdr:rowOff>22860</xdr:rowOff>
                  </from>
                  <to>
                    <xdr:col>2</xdr:col>
                    <xdr:colOff>76200</xdr:colOff>
                    <xdr:row>90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6" r:id="rId61" name="Check Box 134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83</xdr:row>
                    <xdr:rowOff>22860</xdr:rowOff>
                  </from>
                  <to>
                    <xdr:col>2</xdr:col>
                    <xdr:colOff>76200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7" r:id="rId62" name="Check Box 135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84</xdr:row>
                    <xdr:rowOff>22860</xdr:rowOff>
                  </from>
                  <to>
                    <xdr:col>2</xdr:col>
                    <xdr:colOff>76200</xdr:colOff>
                    <xdr:row>85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8" r:id="rId63" name="Check Box 136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85</xdr:row>
                    <xdr:rowOff>22860</xdr:rowOff>
                  </from>
                  <to>
                    <xdr:col>2</xdr:col>
                    <xdr:colOff>76200</xdr:colOff>
                    <xdr:row>86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9" r:id="rId64" name="Check Box 137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86</xdr:row>
                    <xdr:rowOff>22860</xdr:rowOff>
                  </from>
                  <to>
                    <xdr:col>2</xdr:col>
                    <xdr:colOff>76200</xdr:colOff>
                    <xdr:row>87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0" r:id="rId65" name="Check Box 138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87</xdr:row>
                    <xdr:rowOff>22860</xdr:rowOff>
                  </from>
                  <to>
                    <xdr:col>2</xdr:col>
                    <xdr:colOff>76200</xdr:colOff>
                    <xdr:row>88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1" r:id="rId66" name="Check Box 139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88</xdr:row>
                    <xdr:rowOff>22860</xdr:rowOff>
                  </from>
                  <to>
                    <xdr:col>2</xdr:col>
                    <xdr:colOff>76200</xdr:colOff>
                    <xdr:row>89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2" r:id="rId67" name="Check Box 140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89</xdr:row>
                    <xdr:rowOff>22860</xdr:rowOff>
                  </from>
                  <to>
                    <xdr:col>2</xdr:col>
                    <xdr:colOff>76200</xdr:colOff>
                    <xdr:row>90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3" r:id="rId68" name="Check Box 141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83</xdr:row>
                    <xdr:rowOff>22860</xdr:rowOff>
                  </from>
                  <to>
                    <xdr:col>2</xdr:col>
                    <xdr:colOff>76200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4" r:id="rId69" name="Check Box 142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84</xdr:row>
                    <xdr:rowOff>15240</xdr:rowOff>
                  </from>
                  <to>
                    <xdr:col>2</xdr:col>
                    <xdr:colOff>76200</xdr:colOff>
                    <xdr:row>85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5" r:id="rId70" name="Check Box 143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85</xdr:row>
                    <xdr:rowOff>15240</xdr:rowOff>
                  </from>
                  <to>
                    <xdr:col>2</xdr:col>
                    <xdr:colOff>76200</xdr:colOff>
                    <xdr:row>86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6" r:id="rId71" name="Check Box 144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86</xdr:row>
                    <xdr:rowOff>15240</xdr:rowOff>
                  </from>
                  <to>
                    <xdr:col>2</xdr:col>
                    <xdr:colOff>76200</xdr:colOff>
                    <xdr:row>87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7" r:id="rId72" name="Check Box 145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87</xdr:row>
                    <xdr:rowOff>15240</xdr:rowOff>
                  </from>
                  <to>
                    <xdr:col>2</xdr:col>
                    <xdr:colOff>76200</xdr:colOff>
                    <xdr:row>88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8" r:id="rId73" name="Check Box 146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88</xdr:row>
                    <xdr:rowOff>15240</xdr:rowOff>
                  </from>
                  <to>
                    <xdr:col>2</xdr:col>
                    <xdr:colOff>76200</xdr:colOff>
                    <xdr:row>89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9" r:id="rId74" name="Check Box 147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89</xdr:row>
                    <xdr:rowOff>22860</xdr:rowOff>
                  </from>
                  <to>
                    <xdr:col>2</xdr:col>
                    <xdr:colOff>76200</xdr:colOff>
                    <xdr:row>90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/>
  <dimension ref="A1:B142"/>
  <sheetViews>
    <sheetView showGridLines="0" view="pageLayout" topLeftCell="A3" zoomScaleNormal="90" workbookViewId="0">
      <selection activeCell="B19" sqref="B19"/>
    </sheetView>
  </sheetViews>
  <sheetFormatPr baseColWidth="10" defaultColWidth="11.44140625" defaultRowHeight="13.8" x14ac:dyDescent="0.25"/>
  <cols>
    <col min="1" max="1" width="43.5546875" style="9" customWidth="1"/>
    <col min="2" max="2" width="137.44140625" style="9" customWidth="1"/>
    <col min="3" max="16384" width="11.44140625" style="9"/>
  </cols>
  <sheetData>
    <row r="1" spans="1:2" x14ac:dyDescent="0.25">
      <c r="A1" s="23"/>
      <c r="B1" s="23"/>
    </row>
    <row r="2" spans="1:2" ht="18" x14ac:dyDescent="0.25">
      <c r="A2" s="112" t="s">
        <v>77</v>
      </c>
      <c r="B2" s="121"/>
    </row>
    <row r="3" spans="1:2" ht="14.4" customHeight="1" x14ac:dyDescent="0.25">
      <c r="A3" s="122" t="s">
        <v>110</v>
      </c>
      <c r="B3" s="122"/>
    </row>
    <row r="4" spans="1:2" ht="18" thickBot="1" x14ac:dyDescent="0.3">
      <c r="A4" s="66"/>
      <c r="B4" s="23"/>
    </row>
    <row r="5" spans="1:2" ht="20.100000000000001" customHeight="1" x14ac:dyDescent="0.25">
      <c r="A5" s="60" t="s">
        <v>0</v>
      </c>
      <c r="B5" s="64">
        <f>'DokuHP ZP1'!C6</f>
        <v>0</v>
      </c>
    </row>
    <row r="6" spans="1:2" ht="20.100000000000001" customHeight="1" thickBot="1" x14ac:dyDescent="0.3">
      <c r="A6" s="61" t="s">
        <v>1</v>
      </c>
      <c r="B6" s="15"/>
    </row>
    <row r="7" spans="1:2" ht="14.4" thickBot="1" x14ac:dyDescent="0.3">
      <c r="A7" s="16"/>
    </row>
    <row r="8" spans="1:2" ht="20.100000000000001" customHeight="1" x14ac:dyDescent="0.25">
      <c r="A8" s="17" t="s">
        <v>124</v>
      </c>
      <c r="B8" s="5"/>
    </row>
    <row r="9" spans="1:2" ht="20.100000000000001" customHeight="1" x14ac:dyDescent="0.25">
      <c r="A9" s="18" t="s">
        <v>82</v>
      </c>
      <c r="B9" s="63"/>
    </row>
    <row r="10" spans="1:2" ht="20.100000000000001" customHeight="1" x14ac:dyDescent="0.25">
      <c r="A10" s="123" t="s">
        <v>11</v>
      </c>
      <c r="B10" s="124"/>
    </row>
    <row r="11" spans="1:2" ht="20.100000000000001" customHeight="1" x14ac:dyDescent="0.25">
      <c r="A11" s="22" t="s">
        <v>2</v>
      </c>
      <c r="B11" s="98" t="str">
        <f>IF('DokuHP ZP2'!C23="",'DokuHP ZP1'!C23,'DokuHP ZP2'!C23)</f>
        <v>Geringer HB</v>
      </c>
    </row>
    <row r="12" spans="1:2" ht="20.100000000000001" customHeight="1" x14ac:dyDescent="0.25">
      <c r="A12" s="22" t="s">
        <v>3</v>
      </c>
      <c r="B12" s="98" t="str">
        <f>IF('DokuHP ZP2'!C33="",'DokuHP ZP1'!C33,'DokuHP ZP2'!C33)</f>
        <v>Geringer HB</v>
      </c>
    </row>
    <row r="13" spans="1:2" ht="20.100000000000001" customHeight="1" x14ac:dyDescent="0.25">
      <c r="A13" s="22" t="s">
        <v>93</v>
      </c>
      <c r="B13" s="98" t="str">
        <f>IF('DokuHP ZP2'!C42="",'DokuHP ZP1'!C42,'DokuHP ZP2'!C42)</f>
        <v>Geringer HB</v>
      </c>
    </row>
    <row r="14" spans="1:2" ht="20.100000000000001" customHeight="1" x14ac:dyDescent="0.25">
      <c r="A14" s="22" t="s">
        <v>4</v>
      </c>
      <c r="B14" s="98" t="str">
        <f>IF('DokuHP ZP2'!C51="",'DokuHP ZP1'!C51,'DokuHP ZP2'!C51)</f>
        <v>Geringer HB</v>
      </c>
    </row>
    <row r="15" spans="1:2" ht="20.100000000000001" customHeight="1" x14ac:dyDescent="0.25">
      <c r="A15" s="22" t="s">
        <v>5</v>
      </c>
      <c r="B15" s="98" t="str">
        <f>IF('DokuHP ZP2'!C74="",'DokuHP ZP1'!C74,'DokuHP ZP2'!C74)</f>
        <v>Geringer HB</v>
      </c>
    </row>
    <row r="16" spans="1:2" ht="20.100000000000001" customHeight="1" x14ac:dyDescent="0.25">
      <c r="A16" s="22" t="s">
        <v>6</v>
      </c>
      <c r="B16" s="98" t="str">
        <f>IF('DokuHP ZP2'!C80="",'DokuHP ZP1'!C80,'DokuHP ZP2'!C80)</f>
        <v>Geringer HB</v>
      </c>
    </row>
    <row r="17" spans="1:2" ht="20.100000000000001" customHeight="1" x14ac:dyDescent="0.25">
      <c r="A17" s="22" t="s">
        <v>7</v>
      </c>
      <c r="B17" s="101" t="str">
        <f>IF('DokuHP ZP2'!C92="",'DokuHP ZP1'!C92,'DokuHP ZP2'!C92)</f>
        <v>Geringer HB</v>
      </c>
    </row>
    <row r="18" spans="1:2" ht="20.100000000000001" customHeight="1" x14ac:dyDescent="0.25">
      <c r="A18" s="22" t="s">
        <v>85</v>
      </c>
      <c r="B18" s="101" t="str">
        <f>IF('DokuHP ZP2'!C97="",'DokuHP ZP1'!C97,'DokuHP ZP2'!C97)</f>
        <v>Geringer HB</v>
      </c>
    </row>
    <row r="19" spans="1:2" ht="20.100000000000001" customHeight="1" thickBot="1" x14ac:dyDescent="0.3">
      <c r="A19" s="93" t="s">
        <v>100</v>
      </c>
      <c r="B19" s="101" t="str">
        <f>IF('DokuHP ZP2'!C104="",'DokuHP ZP1'!C104,'DokuHP ZP2'!C104)</f>
        <v>Geringer HB</v>
      </c>
    </row>
    <row r="20" spans="1:2" ht="20.100000000000001" customHeight="1" thickBot="1" x14ac:dyDescent="0.3">
      <c r="A20" s="91"/>
    </row>
    <row r="21" spans="1:2" ht="15.6" x14ac:dyDescent="0.25">
      <c r="A21" s="116" t="s">
        <v>10</v>
      </c>
      <c r="B21" s="6" t="s">
        <v>12</v>
      </c>
    </row>
    <row r="22" spans="1:2" ht="15" x14ac:dyDescent="0.25">
      <c r="A22" s="117"/>
      <c r="B22" s="2" t="s">
        <v>74</v>
      </c>
    </row>
    <row r="23" spans="1:2" ht="15" x14ac:dyDescent="0.25">
      <c r="A23" s="118"/>
      <c r="B23" s="2" t="s">
        <v>13</v>
      </c>
    </row>
    <row r="24" spans="1:2" ht="15.6" x14ac:dyDescent="0.25">
      <c r="A24" s="62"/>
      <c r="B24" s="43"/>
    </row>
    <row r="25" spans="1:2" ht="30" customHeight="1" x14ac:dyDescent="0.25">
      <c r="A25" s="62"/>
      <c r="B25" s="43"/>
    </row>
    <row r="26" spans="1:2" ht="30" customHeight="1" x14ac:dyDescent="0.25">
      <c r="A26" s="62"/>
      <c r="B26" s="43"/>
    </row>
    <row r="27" spans="1:2" ht="30" customHeight="1" x14ac:dyDescent="0.3">
      <c r="A27" s="125" t="s">
        <v>8</v>
      </c>
      <c r="B27" s="126"/>
    </row>
    <row r="28" spans="1:2" ht="35.25" customHeight="1" thickBot="1" x14ac:dyDescent="0.3">
      <c r="A28" s="7" t="s">
        <v>14</v>
      </c>
      <c r="B28" s="8" t="s">
        <v>9</v>
      </c>
    </row>
    <row r="29" spans="1:2" ht="36" customHeight="1" x14ac:dyDescent="0.25">
      <c r="A29" s="127"/>
      <c r="B29" s="127"/>
    </row>
    <row r="30" spans="1:2" s="20" customFormat="1" ht="15.6" thickBot="1" x14ac:dyDescent="0.3">
      <c r="A30" s="44"/>
      <c r="B30" s="44"/>
    </row>
    <row r="31" spans="1:2" ht="15.6" x14ac:dyDescent="0.25">
      <c r="A31" s="128" t="s">
        <v>15</v>
      </c>
      <c r="B31" s="6" t="s">
        <v>12</v>
      </c>
    </row>
    <row r="32" spans="1:2" ht="15.75" customHeight="1" x14ac:dyDescent="0.25">
      <c r="A32" s="129"/>
      <c r="B32" s="2" t="s">
        <v>80</v>
      </c>
    </row>
    <row r="33" spans="1:2" ht="15" customHeight="1" x14ac:dyDescent="0.25">
      <c r="A33" s="130"/>
      <c r="B33" s="2" t="s">
        <v>13</v>
      </c>
    </row>
    <row r="34" spans="1:2" ht="15" customHeight="1" x14ac:dyDescent="0.25">
      <c r="A34" s="62"/>
      <c r="B34" s="43"/>
    </row>
    <row r="35" spans="1:2" ht="30" customHeight="1" x14ac:dyDescent="0.25">
      <c r="A35" s="62"/>
      <c r="B35" s="43"/>
    </row>
    <row r="36" spans="1:2" ht="30" customHeight="1" x14ac:dyDescent="0.25">
      <c r="A36" s="62"/>
      <c r="B36" s="43"/>
    </row>
    <row r="37" spans="1:2" ht="30" customHeight="1" x14ac:dyDescent="0.25">
      <c r="A37" s="119" t="s">
        <v>8</v>
      </c>
      <c r="B37" s="120"/>
    </row>
    <row r="38" spans="1:2" ht="35.25" customHeight="1" thickBot="1" x14ac:dyDescent="0.3">
      <c r="A38" s="10" t="s">
        <v>14</v>
      </c>
      <c r="B38" s="8" t="s">
        <v>9</v>
      </c>
    </row>
    <row r="39" spans="1:2" ht="36" customHeight="1" x14ac:dyDescent="0.25">
      <c r="A39" s="44"/>
      <c r="B39" s="44"/>
    </row>
    <row r="40" spans="1:2" ht="15.6" thickBot="1" x14ac:dyDescent="0.3">
      <c r="A40" s="44"/>
      <c r="B40" s="44"/>
    </row>
    <row r="41" spans="1:2" ht="15.6" x14ac:dyDescent="0.25">
      <c r="A41" s="116" t="s">
        <v>94</v>
      </c>
      <c r="B41" s="6" t="s">
        <v>12</v>
      </c>
    </row>
    <row r="42" spans="1:2" ht="15.75" customHeight="1" x14ac:dyDescent="0.25">
      <c r="A42" s="117"/>
      <c r="B42" s="2" t="s">
        <v>80</v>
      </c>
    </row>
    <row r="43" spans="1:2" ht="15" customHeight="1" x14ac:dyDescent="0.25">
      <c r="A43" s="117"/>
      <c r="B43" s="2" t="s">
        <v>13</v>
      </c>
    </row>
    <row r="44" spans="1:2" ht="15.75" customHeight="1" x14ac:dyDescent="0.25">
      <c r="A44" s="62"/>
      <c r="B44" s="43"/>
    </row>
    <row r="45" spans="1:2" ht="30" customHeight="1" x14ac:dyDescent="0.25">
      <c r="A45" s="62"/>
      <c r="B45" s="43"/>
    </row>
    <row r="46" spans="1:2" ht="30" customHeight="1" x14ac:dyDescent="0.25">
      <c r="A46" s="62"/>
      <c r="B46" s="43"/>
    </row>
    <row r="47" spans="1:2" ht="30" customHeight="1" x14ac:dyDescent="0.25">
      <c r="A47" s="119" t="s">
        <v>8</v>
      </c>
      <c r="B47" s="120"/>
    </row>
    <row r="48" spans="1:2" ht="35.25" customHeight="1" thickBot="1" x14ac:dyDescent="0.3">
      <c r="A48" s="10" t="s">
        <v>14</v>
      </c>
      <c r="B48" s="11" t="s">
        <v>9</v>
      </c>
    </row>
    <row r="49" spans="1:2" ht="36" customHeight="1" x14ac:dyDescent="0.25">
      <c r="A49" s="44"/>
      <c r="B49" s="44"/>
    </row>
    <row r="50" spans="1:2" ht="15.6" thickBot="1" x14ac:dyDescent="0.3">
      <c r="A50" s="44"/>
      <c r="B50" s="44"/>
    </row>
    <row r="51" spans="1:2" ht="15.6" x14ac:dyDescent="0.25">
      <c r="A51" s="116" t="s">
        <v>16</v>
      </c>
      <c r="B51" s="6" t="s">
        <v>12</v>
      </c>
    </row>
    <row r="52" spans="1:2" ht="15" x14ac:dyDescent="0.25">
      <c r="A52" s="117"/>
      <c r="B52" s="2" t="s">
        <v>80</v>
      </c>
    </row>
    <row r="53" spans="1:2" ht="15" x14ac:dyDescent="0.25">
      <c r="A53" s="118"/>
      <c r="B53" s="2" t="s">
        <v>13</v>
      </c>
    </row>
    <row r="54" spans="1:2" ht="15.6" x14ac:dyDescent="0.25">
      <c r="A54" s="62"/>
      <c r="B54" s="43"/>
    </row>
    <row r="55" spans="1:2" ht="30" customHeight="1" x14ac:dyDescent="0.25">
      <c r="A55" s="62"/>
      <c r="B55" s="43"/>
    </row>
    <row r="56" spans="1:2" ht="30" customHeight="1" x14ac:dyDescent="0.25">
      <c r="A56" s="62"/>
      <c r="B56" s="43"/>
    </row>
    <row r="57" spans="1:2" ht="30" customHeight="1" x14ac:dyDescent="0.25">
      <c r="A57" s="119" t="s">
        <v>8</v>
      </c>
      <c r="B57" s="137"/>
    </row>
    <row r="58" spans="1:2" ht="35.25" customHeight="1" thickBot="1" x14ac:dyDescent="0.3">
      <c r="A58" s="10" t="s">
        <v>14</v>
      </c>
      <c r="B58" s="11" t="s">
        <v>9</v>
      </c>
    </row>
    <row r="59" spans="1:2" ht="36" customHeight="1" x14ac:dyDescent="0.25">
      <c r="A59" s="44"/>
      <c r="B59" s="44"/>
    </row>
    <row r="60" spans="1:2" ht="15.6" thickBot="1" x14ac:dyDescent="0.3">
      <c r="A60" s="44"/>
      <c r="B60" s="44"/>
    </row>
    <row r="61" spans="1:2" ht="15.6" x14ac:dyDescent="0.25">
      <c r="A61" s="116" t="s">
        <v>17</v>
      </c>
      <c r="B61" s="6" t="s">
        <v>12</v>
      </c>
    </row>
    <row r="62" spans="1:2" ht="15" x14ac:dyDescent="0.25">
      <c r="A62" s="117"/>
      <c r="B62" s="2" t="s">
        <v>80</v>
      </c>
    </row>
    <row r="63" spans="1:2" ht="15" x14ac:dyDescent="0.25">
      <c r="A63" s="118"/>
      <c r="B63" s="2" t="s">
        <v>13</v>
      </c>
    </row>
    <row r="64" spans="1:2" ht="15.6" x14ac:dyDescent="0.25">
      <c r="A64" s="62"/>
      <c r="B64" s="43"/>
    </row>
    <row r="65" spans="1:2" ht="30" customHeight="1" x14ac:dyDescent="0.25">
      <c r="A65" s="62"/>
      <c r="B65" s="43"/>
    </row>
    <row r="66" spans="1:2" ht="30" customHeight="1" x14ac:dyDescent="0.25">
      <c r="A66" s="62"/>
      <c r="B66" s="43"/>
    </row>
    <row r="67" spans="1:2" ht="30" customHeight="1" x14ac:dyDescent="0.25">
      <c r="A67" s="119" t="s">
        <v>8</v>
      </c>
      <c r="B67" s="120"/>
    </row>
    <row r="68" spans="1:2" ht="35.25" customHeight="1" thickBot="1" x14ac:dyDescent="0.3">
      <c r="A68" s="10" t="s">
        <v>14</v>
      </c>
      <c r="B68" s="11" t="s">
        <v>9</v>
      </c>
    </row>
    <row r="69" spans="1:2" ht="36" customHeight="1" x14ac:dyDescent="0.25">
      <c r="A69" s="44"/>
      <c r="B69" s="44"/>
    </row>
    <row r="70" spans="1:2" ht="15.6" thickBot="1" x14ac:dyDescent="0.3">
      <c r="A70" s="44"/>
      <c r="B70" s="44"/>
    </row>
    <row r="71" spans="1:2" ht="15.6" x14ac:dyDescent="0.25">
      <c r="A71" s="116" t="s">
        <v>18</v>
      </c>
      <c r="B71" s="6" t="s">
        <v>12</v>
      </c>
    </row>
    <row r="72" spans="1:2" ht="15" x14ac:dyDescent="0.25">
      <c r="A72" s="117"/>
      <c r="B72" s="2" t="s">
        <v>80</v>
      </c>
    </row>
    <row r="73" spans="1:2" ht="15" x14ac:dyDescent="0.25">
      <c r="A73" s="118"/>
      <c r="B73" s="2" t="s">
        <v>13</v>
      </c>
    </row>
    <row r="74" spans="1:2" ht="15.6" x14ac:dyDescent="0.25">
      <c r="A74" s="62"/>
      <c r="B74" s="43"/>
    </row>
    <row r="75" spans="1:2" ht="30" customHeight="1" x14ac:dyDescent="0.25">
      <c r="A75" s="62"/>
      <c r="B75" s="43"/>
    </row>
    <row r="76" spans="1:2" ht="30" customHeight="1" x14ac:dyDescent="0.25">
      <c r="A76" s="62"/>
      <c r="B76" s="43"/>
    </row>
    <row r="77" spans="1:2" ht="30" customHeight="1" x14ac:dyDescent="0.25">
      <c r="A77" s="119" t="s">
        <v>8</v>
      </c>
      <c r="B77" s="120"/>
    </row>
    <row r="78" spans="1:2" ht="35.25" customHeight="1" thickBot="1" x14ac:dyDescent="0.3">
      <c r="A78" s="10" t="s">
        <v>14</v>
      </c>
      <c r="B78" s="11" t="s">
        <v>9</v>
      </c>
    </row>
    <row r="79" spans="1:2" ht="36" customHeight="1" x14ac:dyDescent="0.25">
      <c r="A79" s="44"/>
      <c r="B79" s="44"/>
    </row>
    <row r="80" spans="1:2" ht="15.6" thickBot="1" x14ac:dyDescent="0.3">
      <c r="A80" s="44"/>
      <c r="B80" s="44"/>
    </row>
    <row r="81" spans="1:2" ht="15.6" x14ac:dyDescent="0.25">
      <c r="A81" s="116" t="s">
        <v>19</v>
      </c>
      <c r="B81" s="6" t="s">
        <v>12</v>
      </c>
    </row>
    <row r="82" spans="1:2" ht="15" x14ac:dyDescent="0.25">
      <c r="A82" s="117"/>
      <c r="B82" s="2" t="s">
        <v>80</v>
      </c>
    </row>
    <row r="83" spans="1:2" ht="15" x14ac:dyDescent="0.25">
      <c r="A83" s="118"/>
      <c r="B83" s="2" t="s">
        <v>13</v>
      </c>
    </row>
    <row r="84" spans="1:2" ht="15.6" x14ac:dyDescent="0.25">
      <c r="A84" s="62"/>
      <c r="B84" s="43"/>
    </row>
    <row r="85" spans="1:2" ht="30" customHeight="1" x14ac:dyDescent="0.25">
      <c r="A85" s="62"/>
      <c r="B85" s="43"/>
    </row>
    <row r="86" spans="1:2" ht="30" customHeight="1" x14ac:dyDescent="0.25">
      <c r="A86" s="62"/>
      <c r="B86" s="43"/>
    </row>
    <row r="87" spans="1:2" ht="30" customHeight="1" x14ac:dyDescent="0.25">
      <c r="A87" s="119" t="s">
        <v>8</v>
      </c>
      <c r="B87" s="120"/>
    </row>
    <row r="88" spans="1:2" ht="35.25" customHeight="1" thickBot="1" x14ac:dyDescent="0.3">
      <c r="A88" s="10" t="s">
        <v>14</v>
      </c>
      <c r="B88" s="11" t="s">
        <v>9</v>
      </c>
    </row>
    <row r="89" spans="1:2" ht="36" customHeight="1" x14ac:dyDescent="0.25">
      <c r="A89" s="44"/>
      <c r="B89" s="44"/>
    </row>
    <row r="90" spans="1:2" ht="15.6" thickBot="1" x14ac:dyDescent="0.3">
      <c r="A90" s="44"/>
      <c r="B90" s="44"/>
    </row>
    <row r="91" spans="1:2" ht="15.6" x14ac:dyDescent="0.25">
      <c r="A91" s="116" t="s">
        <v>20</v>
      </c>
      <c r="B91" s="6" t="s">
        <v>12</v>
      </c>
    </row>
    <row r="92" spans="1:2" ht="15" x14ac:dyDescent="0.25">
      <c r="A92" s="117"/>
      <c r="B92" s="2" t="s">
        <v>80</v>
      </c>
    </row>
    <row r="93" spans="1:2" ht="15" x14ac:dyDescent="0.25">
      <c r="A93" s="118"/>
      <c r="B93" s="2" t="s">
        <v>13</v>
      </c>
    </row>
    <row r="94" spans="1:2" ht="15.6" x14ac:dyDescent="0.25">
      <c r="A94" s="62"/>
      <c r="B94" s="43"/>
    </row>
    <row r="95" spans="1:2" ht="30" customHeight="1" x14ac:dyDescent="0.25">
      <c r="A95" s="62"/>
      <c r="B95" s="43"/>
    </row>
    <row r="96" spans="1:2" ht="30" customHeight="1" x14ac:dyDescent="0.25">
      <c r="A96" s="62"/>
      <c r="B96" s="43"/>
    </row>
    <row r="97" spans="1:2" ht="30" customHeight="1" x14ac:dyDescent="0.25">
      <c r="A97" s="119" t="s">
        <v>8</v>
      </c>
      <c r="B97" s="120"/>
    </row>
    <row r="98" spans="1:2" ht="35.25" customHeight="1" thickBot="1" x14ac:dyDescent="0.3">
      <c r="A98" s="10" t="s">
        <v>14</v>
      </c>
      <c r="B98" s="11" t="s">
        <v>9</v>
      </c>
    </row>
    <row r="99" spans="1:2" ht="36" customHeight="1" thickBot="1" x14ac:dyDescent="0.3">
      <c r="A99" s="44"/>
      <c r="B99" s="44"/>
    </row>
    <row r="100" spans="1:2" ht="15.6" x14ac:dyDescent="0.25">
      <c r="A100" s="116" t="s">
        <v>102</v>
      </c>
      <c r="B100" s="6" t="s">
        <v>12</v>
      </c>
    </row>
    <row r="101" spans="1:2" ht="15" x14ac:dyDescent="0.25">
      <c r="A101" s="117"/>
      <c r="B101" s="2" t="s">
        <v>80</v>
      </c>
    </row>
    <row r="102" spans="1:2" ht="15" x14ac:dyDescent="0.25">
      <c r="A102" s="118"/>
      <c r="B102" s="2" t="s">
        <v>13</v>
      </c>
    </row>
    <row r="103" spans="1:2" ht="15.6" x14ac:dyDescent="0.25">
      <c r="A103" s="62"/>
      <c r="B103" s="43"/>
    </row>
    <row r="104" spans="1:2" ht="30" customHeight="1" x14ac:dyDescent="0.25">
      <c r="A104" s="62"/>
      <c r="B104" s="43"/>
    </row>
    <row r="105" spans="1:2" ht="30" customHeight="1" x14ac:dyDescent="0.25">
      <c r="A105" s="62"/>
      <c r="B105" s="43"/>
    </row>
    <row r="106" spans="1:2" ht="30" customHeight="1" x14ac:dyDescent="0.25">
      <c r="A106" s="119" t="s">
        <v>8</v>
      </c>
      <c r="B106" s="120"/>
    </row>
    <row r="107" spans="1:2" ht="35.25" customHeight="1" thickBot="1" x14ac:dyDescent="0.3">
      <c r="A107" s="10" t="s">
        <v>14</v>
      </c>
      <c r="B107" s="11" t="s">
        <v>9</v>
      </c>
    </row>
    <row r="108" spans="1:2" ht="36" customHeight="1" x14ac:dyDescent="0.25">
      <c r="A108" s="44"/>
      <c r="B108" s="44"/>
    </row>
    <row r="109" spans="1:2" ht="15.75" customHeight="1" thickBot="1" x14ac:dyDescent="0.3">
      <c r="A109" s="44"/>
      <c r="B109" s="44"/>
    </row>
    <row r="110" spans="1:2" ht="33.75" customHeight="1" thickBot="1" x14ac:dyDescent="0.3">
      <c r="A110" s="85" t="s">
        <v>91</v>
      </c>
      <c r="B110" s="86" t="s">
        <v>103</v>
      </c>
    </row>
    <row r="111" spans="1:2" ht="15.6" x14ac:dyDescent="0.25">
      <c r="A111" s="62"/>
      <c r="B111" s="87"/>
    </row>
    <row r="112" spans="1:2" ht="15.6" x14ac:dyDescent="0.25">
      <c r="A112" s="62"/>
      <c r="B112" s="87"/>
    </row>
    <row r="113" spans="1:2" ht="30" customHeight="1" x14ac:dyDescent="0.25">
      <c r="A113" s="62"/>
      <c r="B113" s="87"/>
    </row>
    <row r="114" spans="1:2" ht="30" customHeight="1" thickBot="1" x14ac:dyDescent="0.3">
      <c r="A114" s="88"/>
      <c r="B114" s="89"/>
    </row>
    <row r="115" spans="1:2" ht="31.2" customHeight="1" x14ac:dyDescent="0.25">
      <c r="A115" s="44"/>
      <c r="B115" s="44"/>
    </row>
    <row r="116" spans="1:2" ht="20.100000000000001" customHeight="1" x14ac:dyDescent="0.3">
      <c r="A116" s="45" t="s">
        <v>37</v>
      </c>
      <c r="B116" s="105"/>
    </row>
    <row r="117" spans="1:2" s="23" customFormat="1" ht="20.100000000000001" customHeight="1" x14ac:dyDescent="0.25">
      <c r="A117" s="131" t="s">
        <v>118</v>
      </c>
      <c r="B117" s="132"/>
    </row>
    <row r="118" spans="1:2" s="23" customFormat="1" ht="20.100000000000001" customHeight="1" x14ac:dyDescent="0.25">
      <c r="A118" s="133"/>
      <c r="B118" s="134"/>
    </row>
    <row r="119" spans="1:2" s="23" customFormat="1" ht="20.100000000000001" customHeight="1" x14ac:dyDescent="0.25">
      <c r="A119" s="135" t="s">
        <v>119</v>
      </c>
      <c r="B119" s="136"/>
    </row>
    <row r="120" spans="1:2" s="23" customFormat="1" ht="20.100000000000001" customHeight="1" x14ac:dyDescent="0.25">
      <c r="A120" s="131"/>
      <c r="B120" s="132"/>
    </row>
    <row r="121" spans="1:2" s="23" customFormat="1" ht="20.100000000000001" customHeight="1" x14ac:dyDescent="0.25">
      <c r="A121" s="106" t="s">
        <v>81</v>
      </c>
      <c r="B121" s="107"/>
    </row>
    <row r="122" spans="1:2" s="23" customFormat="1" ht="20.100000000000001" customHeight="1" x14ac:dyDescent="0.25">
      <c r="A122" s="108" t="s">
        <v>120</v>
      </c>
      <c r="B122" s="109"/>
    </row>
    <row r="123" spans="1:2" s="23" customFormat="1" ht="20.100000000000001" customHeight="1" x14ac:dyDescent="0.25">
      <c r="A123" s="135" t="s">
        <v>38</v>
      </c>
      <c r="B123" s="136"/>
    </row>
    <row r="124" spans="1:2" s="23" customFormat="1" ht="20.100000000000001" customHeight="1" x14ac:dyDescent="0.25">
      <c r="A124" s="131"/>
      <c r="B124" s="132"/>
    </row>
    <row r="125" spans="1:2" s="23" customFormat="1" ht="20.100000000000001" customHeight="1" x14ac:dyDescent="0.25">
      <c r="A125" s="106" t="s">
        <v>81</v>
      </c>
      <c r="B125" s="107"/>
    </row>
    <row r="126" spans="1:2" ht="20.100000000000001" customHeight="1" x14ac:dyDescent="0.25">
      <c r="A126" s="108" t="s">
        <v>121</v>
      </c>
      <c r="B126" s="109"/>
    </row>
    <row r="127" spans="1:2" s="23" customFormat="1" ht="20.100000000000001" customHeight="1" x14ac:dyDescent="0.25">
      <c r="A127" s="131" t="s">
        <v>122</v>
      </c>
      <c r="B127" s="132"/>
    </row>
    <row r="128" spans="1:2" s="23" customFormat="1" ht="20.100000000000001" customHeight="1" x14ac:dyDescent="0.25">
      <c r="A128" s="133"/>
      <c r="B128" s="134"/>
    </row>
    <row r="129" spans="1:2" x14ac:dyDescent="0.25">
      <c r="A129" s="135" t="s">
        <v>39</v>
      </c>
      <c r="B129" s="136"/>
    </row>
    <row r="130" spans="1:2" x14ac:dyDescent="0.25">
      <c r="A130" s="131"/>
      <c r="B130" s="132"/>
    </row>
    <row r="131" spans="1:2" ht="15" x14ac:dyDescent="0.25">
      <c r="A131" s="106" t="s">
        <v>81</v>
      </c>
      <c r="B131" s="107"/>
    </row>
    <row r="132" spans="1:2" s="94" customFormat="1" ht="15.6" thickBot="1" x14ac:dyDescent="0.3">
      <c r="A132" s="110" t="s">
        <v>123</v>
      </c>
      <c r="B132" s="111"/>
    </row>
    <row r="133" spans="1:2" s="23" customFormat="1" ht="20.100000000000001" customHeight="1" x14ac:dyDescent="0.25">
      <c r="A133" s="9"/>
      <c r="B133" s="9"/>
    </row>
    <row r="134" spans="1:2" s="23" customFormat="1" ht="20.100000000000001" customHeight="1" x14ac:dyDescent="0.25">
      <c r="A134" s="9"/>
      <c r="B134" s="9"/>
    </row>
    <row r="135" spans="1:2" s="23" customFormat="1" ht="20.100000000000001" customHeight="1" x14ac:dyDescent="0.25">
      <c r="A135" s="9"/>
      <c r="B135" s="9"/>
    </row>
    <row r="136" spans="1:2" ht="20.100000000000001" customHeight="1" thickBot="1" x14ac:dyDescent="0.3">
      <c r="A136" s="21"/>
      <c r="B136" s="21"/>
    </row>
    <row r="137" spans="1:2" s="23" customFormat="1" ht="20.100000000000001" customHeight="1" x14ac:dyDescent="0.25">
      <c r="A137" s="94" t="s">
        <v>101</v>
      </c>
      <c r="B137" s="46" t="s">
        <v>40</v>
      </c>
    </row>
    <row r="142" spans="1:2" s="44" customFormat="1" ht="15" x14ac:dyDescent="0.25">
      <c r="A142" s="9"/>
      <c r="B142" s="9"/>
    </row>
  </sheetData>
  <sheetProtection formatRows="0" insertColumns="0" insertRows="0" deleteColumns="0" deleteRows="0"/>
  <mergeCells count="27">
    <mergeCell ref="A127:B128"/>
    <mergeCell ref="A129:B130"/>
    <mergeCell ref="A91:A93"/>
    <mergeCell ref="A97:B97"/>
    <mergeCell ref="A100:A102"/>
    <mergeCell ref="A106:B106"/>
    <mergeCell ref="A117:B118"/>
    <mergeCell ref="A119:B120"/>
    <mergeCell ref="A123:B124"/>
    <mergeCell ref="A87:B87"/>
    <mergeCell ref="A31:A33"/>
    <mergeCell ref="A37:B37"/>
    <mergeCell ref="A41:A43"/>
    <mergeCell ref="A47:B47"/>
    <mergeCell ref="A51:A53"/>
    <mergeCell ref="A57:B57"/>
    <mergeCell ref="A61:A63"/>
    <mergeCell ref="A67:B67"/>
    <mergeCell ref="A71:A73"/>
    <mergeCell ref="A77:B77"/>
    <mergeCell ref="A81:A83"/>
    <mergeCell ref="A29:B29"/>
    <mergeCell ref="A2:B2"/>
    <mergeCell ref="A3:B3"/>
    <mergeCell ref="A10:B10"/>
    <mergeCell ref="A21:A23"/>
    <mergeCell ref="A27:B27"/>
  </mergeCells>
  <dataValidations count="4">
    <dataValidation allowBlank="1" showInputMessage="1" showErrorMessage="1" promptTitle="ZP 1;ZP2;ZP3" sqref="B8"/>
    <dataValidation type="list" allowBlank="1" showInputMessage="1" showErrorMessage="1" promptTitle="ZP 1;ZP2;ZP3" sqref="B9">
      <formula1>"DokuHP Zeitpunkt 1,DokuHP Zeitpunkt 2"</formula1>
    </dataValidation>
    <dataValidation type="list" allowBlank="1" showInputMessage="1" showErrorMessage="1" sqref="B98 B28 B38 B48 B58 B68 B78 B88">
      <formula1>"Großer Handlungsbedarf,Handlungsbedarf gegeben,Geringer Handlungsbedarf,Kein Handlungsbedarf,"</formula1>
    </dataValidation>
    <dataValidation type="list" allowBlank="1" showInputMessage="1" showErrorMessage="1" sqref="B107">
      <formula1>"Großer Handlungsbedarf,Handlungsbedarf gegeben,Geringer Handlungsbedarf,Kein Handlungsbedarf,keine Angabe"</formula1>
    </dataValidation>
  </dataValidations>
  <pageMargins left="0.7" right="0.7" top="0.78740157499999996" bottom="0.78740157499999996" header="0.3" footer="0.3"/>
  <pageSetup paperSize="9" scale="61" fitToHeight="0" orientation="landscape" horizontalDpi="4294967295" verticalDpi="4294967295" r:id="rId1"/>
  <headerFooter>
    <oddHeader>&amp;LStand 07.2022
Förderansatz Frauen aktiv in die Zukunft (FZ)&amp;R&amp;P</oddHeader>
  </headerFooter>
  <rowBreaks count="4" manualBreakCount="4">
    <brk id="30" max="16383" man="1"/>
    <brk id="59" max="16383" man="1"/>
    <brk id="79" max="16383" man="1"/>
    <brk id="10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91" r:id="rId4" name="Check Box 7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118</xdr:row>
                    <xdr:rowOff>0</xdr:rowOff>
                  </from>
                  <to>
                    <xdr:col>0</xdr:col>
                    <xdr:colOff>289560</xdr:colOff>
                    <xdr:row>118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5" name="Check Box 8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122</xdr:row>
                    <xdr:rowOff>22860</xdr:rowOff>
                  </from>
                  <to>
                    <xdr:col>0</xdr:col>
                    <xdr:colOff>289560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6" name="Check Box 9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128</xdr:row>
                    <xdr:rowOff>0</xdr:rowOff>
                  </from>
                  <to>
                    <xdr:col>0</xdr:col>
                    <xdr:colOff>289560</xdr:colOff>
                    <xdr:row>129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7" name="Check Box 10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128</xdr:row>
                    <xdr:rowOff>22860</xdr:rowOff>
                  </from>
                  <to>
                    <xdr:col>0</xdr:col>
                    <xdr:colOff>289560</xdr:colOff>
                    <xdr:row>129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8" name="Check Box 11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128</xdr:row>
                    <xdr:rowOff>22860</xdr:rowOff>
                  </from>
                  <to>
                    <xdr:col>0</xdr:col>
                    <xdr:colOff>289560</xdr:colOff>
                    <xdr:row>129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9" name="Check Box 12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116</xdr:row>
                    <xdr:rowOff>22860</xdr:rowOff>
                  </from>
                  <to>
                    <xdr:col>0</xdr:col>
                    <xdr:colOff>289560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10" name="Check Box 13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116</xdr:row>
                    <xdr:rowOff>22860</xdr:rowOff>
                  </from>
                  <to>
                    <xdr:col>0</xdr:col>
                    <xdr:colOff>289560</xdr:colOff>
                    <xdr:row>116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" r:id="rId11" name="Check Box 14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128</xdr:row>
                    <xdr:rowOff>0</xdr:rowOff>
                  </from>
                  <to>
                    <xdr:col>0</xdr:col>
                    <xdr:colOff>289560</xdr:colOff>
                    <xdr:row>129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" r:id="rId12" name="Check Box 15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128</xdr:row>
                    <xdr:rowOff>0</xdr:rowOff>
                  </from>
                  <to>
                    <xdr:col>0</xdr:col>
                    <xdr:colOff>289560</xdr:colOff>
                    <xdr:row>129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" r:id="rId13" name="Check Box 16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126</xdr:row>
                    <xdr:rowOff>22860</xdr:rowOff>
                  </from>
                  <to>
                    <xdr:col>0</xdr:col>
                    <xdr:colOff>289560</xdr:colOff>
                    <xdr:row>127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1" r:id="rId14" name="Check Box 17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126</xdr:row>
                    <xdr:rowOff>22860</xdr:rowOff>
                  </from>
                  <to>
                    <xdr:col>0</xdr:col>
                    <xdr:colOff>289560</xdr:colOff>
                    <xdr:row>126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/>
  <dimension ref="A2:G111"/>
  <sheetViews>
    <sheetView showGridLines="0" view="pageLayout" zoomScaleNormal="100" zoomScaleSheetLayoutView="90" workbookViewId="0">
      <selection activeCell="B57" sqref="B57"/>
    </sheetView>
  </sheetViews>
  <sheetFormatPr baseColWidth="10" defaultColWidth="11.44140625" defaultRowHeight="13.8" x14ac:dyDescent="0.25"/>
  <cols>
    <col min="1" max="1" width="4.109375" style="48" customWidth="1"/>
    <col min="2" max="2" width="74.6640625" style="9" customWidth="1"/>
    <col min="3" max="3" width="61.6640625" style="9" customWidth="1"/>
    <col min="4" max="16384" width="11.44140625" style="9"/>
  </cols>
  <sheetData>
    <row r="2" spans="1:6" ht="17.399999999999999" x14ac:dyDescent="0.25">
      <c r="B2" s="112" t="s">
        <v>86</v>
      </c>
      <c r="C2" s="113"/>
    </row>
    <row r="3" spans="1:6" ht="14.4" x14ac:dyDescent="0.3">
      <c r="B3" s="114" t="s">
        <v>109</v>
      </c>
      <c r="C3" s="115"/>
    </row>
    <row r="4" spans="1:6" x14ac:dyDescent="0.25">
      <c r="B4" s="23"/>
      <c r="C4" s="24"/>
    </row>
    <row r="5" spans="1:6" ht="14.4" thickBot="1" x14ac:dyDescent="0.3">
      <c r="B5" s="25"/>
      <c r="C5" s="1"/>
    </row>
    <row r="6" spans="1:6" ht="37.5" customHeight="1" thickBot="1" x14ac:dyDescent="0.3">
      <c r="B6" s="26" t="s">
        <v>0</v>
      </c>
      <c r="C6" s="65">
        <f>'DokuHP ZP1'!C6</f>
        <v>0</v>
      </c>
    </row>
    <row r="7" spans="1:6" ht="37.5" customHeight="1" thickBot="1" x14ac:dyDescent="0.3">
      <c r="B7" s="27" t="s">
        <v>1</v>
      </c>
      <c r="C7" s="12"/>
    </row>
    <row r="8" spans="1:6" ht="14.4" thickBot="1" x14ac:dyDescent="0.3">
      <c r="B8" s="25"/>
      <c r="C8" s="1"/>
    </row>
    <row r="9" spans="1:6" ht="18" customHeight="1" x14ac:dyDescent="0.3">
      <c r="A9" s="49"/>
      <c r="B9" s="29" t="s">
        <v>21</v>
      </c>
      <c r="C9" s="50"/>
    </row>
    <row r="10" spans="1:6" ht="18" customHeight="1" x14ac:dyDescent="0.25">
      <c r="A10" s="30">
        <v>1</v>
      </c>
      <c r="B10" s="31" t="s">
        <v>22</v>
      </c>
      <c r="C10" s="13"/>
    </row>
    <row r="11" spans="1:6" ht="18" customHeight="1" thickBot="1" x14ac:dyDescent="0.3">
      <c r="A11" s="77"/>
      <c r="B11" s="23"/>
    </row>
    <row r="12" spans="1:6" ht="18" customHeight="1" x14ac:dyDescent="0.3">
      <c r="A12" s="33"/>
      <c r="B12" s="29" t="s">
        <v>106</v>
      </c>
      <c r="C12" s="50"/>
    </row>
    <row r="13" spans="1:6" ht="18" customHeight="1" x14ac:dyDescent="0.25">
      <c r="A13" s="52">
        <v>2</v>
      </c>
      <c r="B13" s="31" t="s">
        <v>111</v>
      </c>
      <c r="C13" s="4"/>
      <c r="E13" s="75"/>
    </row>
    <row r="14" spans="1:6" ht="18" customHeight="1" x14ac:dyDescent="0.25">
      <c r="A14" s="52">
        <v>3</v>
      </c>
      <c r="B14" s="31" t="s">
        <v>23</v>
      </c>
      <c r="C14" s="4"/>
    </row>
    <row r="15" spans="1:6" ht="18" customHeight="1" x14ac:dyDescent="0.25">
      <c r="A15" s="52">
        <v>4</v>
      </c>
      <c r="B15" s="35" t="s">
        <v>84</v>
      </c>
      <c r="C15" s="4"/>
      <c r="F15" s="53"/>
    </row>
    <row r="16" spans="1:6" ht="18" customHeight="1" x14ac:dyDescent="0.25">
      <c r="A16" s="52">
        <v>5</v>
      </c>
      <c r="B16" s="31" t="s">
        <v>24</v>
      </c>
      <c r="C16" s="4"/>
    </row>
    <row r="17" spans="1:3" ht="18" customHeight="1" x14ac:dyDescent="0.25">
      <c r="A17" s="52">
        <v>6</v>
      </c>
      <c r="B17" s="31" t="s">
        <v>83</v>
      </c>
      <c r="C17" s="4"/>
    </row>
    <row r="18" spans="1:3" ht="18" customHeight="1" x14ac:dyDescent="0.25">
      <c r="A18" s="52">
        <v>7</v>
      </c>
      <c r="B18" s="82" t="s">
        <v>88</v>
      </c>
      <c r="C18" s="4"/>
    </row>
    <row r="19" spans="1:3" ht="18" customHeight="1" x14ac:dyDescent="0.25">
      <c r="A19" s="52">
        <v>8</v>
      </c>
      <c r="B19" s="31" t="s">
        <v>25</v>
      </c>
      <c r="C19" s="4"/>
    </row>
    <row r="20" spans="1:3" ht="18" customHeight="1" x14ac:dyDescent="0.25">
      <c r="A20" s="52">
        <v>9</v>
      </c>
      <c r="B20" s="31" t="s">
        <v>112</v>
      </c>
      <c r="C20" s="4"/>
    </row>
    <row r="21" spans="1:3" ht="18" customHeight="1" x14ac:dyDescent="0.25">
      <c r="A21" s="52">
        <v>10</v>
      </c>
      <c r="B21" s="31" t="s">
        <v>26</v>
      </c>
      <c r="C21" s="4"/>
    </row>
    <row r="22" spans="1:3" ht="18" customHeight="1" x14ac:dyDescent="0.25">
      <c r="A22" s="52">
        <v>11</v>
      </c>
      <c r="B22" s="31" t="s">
        <v>27</v>
      </c>
      <c r="C22" s="4"/>
    </row>
    <row r="23" spans="1:3" ht="18" customHeight="1" thickBot="1" x14ac:dyDescent="0.3">
      <c r="A23" s="83">
        <v>12</v>
      </c>
      <c r="B23" s="34" t="s">
        <v>105</v>
      </c>
      <c r="C23" s="14" t="s">
        <v>89</v>
      </c>
    </row>
    <row r="24" spans="1:3" ht="18" customHeight="1" thickBot="1" x14ac:dyDescent="0.3">
      <c r="A24" s="104"/>
      <c r="B24" s="23"/>
    </row>
    <row r="25" spans="1:3" ht="18" customHeight="1" x14ac:dyDescent="0.3">
      <c r="A25" s="33"/>
      <c r="B25" s="29" t="s">
        <v>28</v>
      </c>
      <c r="C25" s="50"/>
    </row>
    <row r="26" spans="1:3" ht="18" customHeight="1" x14ac:dyDescent="0.25">
      <c r="A26" s="30">
        <v>13</v>
      </c>
      <c r="B26" s="31" t="s">
        <v>29</v>
      </c>
      <c r="C26" s="4"/>
    </row>
    <row r="27" spans="1:3" ht="18" customHeight="1" x14ac:dyDescent="0.25">
      <c r="A27" s="30">
        <v>14</v>
      </c>
      <c r="B27" s="35" t="s">
        <v>30</v>
      </c>
      <c r="C27" s="4"/>
    </row>
    <row r="28" spans="1:3" ht="18" customHeight="1" x14ac:dyDescent="0.25">
      <c r="A28" s="30">
        <v>15</v>
      </c>
      <c r="B28" s="35" t="s">
        <v>34</v>
      </c>
      <c r="C28" s="4"/>
    </row>
    <row r="29" spans="1:3" ht="18" customHeight="1" x14ac:dyDescent="0.25">
      <c r="A29" s="30">
        <v>16</v>
      </c>
      <c r="B29" s="35" t="s">
        <v>33</v>
      </c>
      <c r="C29" s="4"/>
    </row>
    <row r="30" spans="1:3" ht="18" customHeight="1" x14ac:dyDescent="0.25">
      <c r="A30" s="30">
        <v>17</v>
      </c>
      <c r="B30" s="35" t="s">
        <v>31</v>
      </c>
      <c r="C30" s="4"/>
    </row>
    <row r="31" spans="1:3" ht="18" customHeight="1" x14ac:dyDescent="0.25">
      <c r="A31" s="30">
        <v>18</v>
      </c>
      <c r="B31" s="35" t="s">
        <v>36</v>
      </c>
      <c r="C31" s="4"/>
    </row>
    <row r="32" spans="1:3" ht="18" customHeight="1" x14ac:dyDescent="0.25">
      <c r="A32" s="30">
        <v>19</v>
      </c>
      <c r="B32" s="35" t="s">
        <v>32</v>
      </c>
      <c r="C32" s="4"/>
    </row>
    <row r="33" spans="1:3" ht="18" customHeight="1" thickBot="1" x14ac:dyDescent="0.3">
      <c r="A33" s="32">
        <v>20</v>
      </c>
      <c r="B33" s="73" t="s">
        <v>35</v>
      </c>
      <c r="C33" s="14" t="s">
        <v>89</v>
      </c>
    </row>
    <row r="34" spans="1:3" ht="18" customHeight="1" thickBot="1" x14ac:dyDescent="0.3">
      <c r="A34" s="77"/>
      <c r="B34" s="23"/>
    </row>
    <row r="35" spans="1:3" ht="18" customHeight="1" x14ac:dyDescent="0.3">
      <c r="A35" s="28"/>
      <c r="B35" s="29" t="s">
        <v>92</v>
      </c>
      <c r="C35" s="50"/>
    </row>
    <row r="36" spans="1:3" ht="18" customHeight="1" x14ac:dyDescent="0.25">
      <c r="A36" s="30">
        <v>21</v>
      </c>
      <c r="B36" s="35" t="s">
        <v>113</v>
      </c>
      <c r="C36" s="4"/>
    </row>
    <row r="37" spans="1:3" ht="18" customHeight="1" x14ac:dyDescent="0.25">
      <c r="A37" s="30">
        <v>22</v>
      </c>
      <c r="B37" s="35" t="s">
        <v>41</v>
      </c>
      <c r="C37" s="4"/>
    </row>
    <row r="38" spans="1:3" ht="18" customHeight="1" x14ac:dyDescent="0.25">
      <c r="A38" s="30">
        <v>23</v>
      </c>
      <c r="B38" s="35" t="s">
        <v>42</v>
      </c>
      <c r="C38" s="4"/>
    </row>
    <row r="39" spans="1:3" ht="18" customHeight="1" x14ac:dyDescent="0.25">
      <c r="A39" s="30">
        <v>24</v>
      </c>
      <c r="B39" s="35" t="s">
        <v>43</v>
      </c>
      <c r="C39" s="4"/>
    </row>
    <row r="40" spans="1:3" ht="18" customHeight="1" x14ac:dyDescent="0.25">
      <c r="A40" s="30">
        <v>25</v>
      </c>
      <c r="B40" s="35" t="s">
        <v>44</v>
      </c>
      <c r="C40" s="4"/>
    </row>
    <row r="41" spans="1:3" ht="18" customHeight="1" x14ac:dyDescent="0.25">
      <c r="A41" s="30">
        <v>26</v>
      </c>
      <c r="B41" s="31" t="s">
        <v>45</v>
      </c>
      <c r="C41" s="4"/>
    </row>
    <row r="42" spans="1:3" ht="18" customHeight="1" thickBot="1" x14ac:dyDescent="0.3">
      <c r="A42" s="32">
        <v>27</v>
      </c>
      <c r="B42" s="74" t="s">
        <v>46</v>
      </c>
      <c r="C42" s="14" t="s">
        <v>89</v>
      </c>
    </row>
    <row r="43" spans="1:3" ht="18" customHeight="1" thickBot="1" x14ac:dyDescent="0.3">
      <c r="A43" s="104"/>
      <c r="B43" s="23"/>
    </row>
    <row r="44" spans="1:3" ht="18" customHeight="1" x14ac:dyDescent="0.3">
      <c r="A44" s="28"/>
      <c r="B44" s="29" t="s">
        <v>47</v>
      </c>
      <c r="C44" s="50"/>
    </row>
    <row r="45" spans="1:3" ht="18" customHeight="1" x14ac:dyDescent="0.25">
      <c r="A45" s="30">
        <v>28</v>
      </c>
      <c r="B45" s="31" t="s">
        <v>48</v>
      </c>
      <c r="C45" s="4"/>
    </row>
    <row r="46" spans="1:3" ht="18" customHeight="1" x14ac:dyDescent="0.25">
      <c r="A46" s="30">
        <v>29</v>
      </c>
      <c r="B46" s="31" t="s">
        <v>49</v>
      </c>
      <c r="C46" s="4"/>
    </row>
    <row r="47" spans="1:3" ht="18" customHeight="1" x14ac:dyDescent="0.25">
      <c r="A47" s="30">
        <v>30</v>
      </c>
      <c r="B47" s="31" t="s">
        <v>50</v>
      </c>
      <c r="C47" s="4"/>
    </row>
    <row r="48" spans="1:3" ht="18" customHeight="1" x14ac:dyDescent="0.25">
      <c r="A48" s="30">
        <v>31</v>
      </c>
      <c r="B48" s="31" t="s">
        <v>51</v>
      </c>
      <c r="C48" s="4"/>
    </row>
    <row r="49" spans="1:3" ht="18" customHeight="1" x14ac:dyDescent="0.25">
      <c r="A49" s="30">
        <v>32</v>
      </c>
      <c r="B49" s="31" t="s">
        <v>52</v>
      </c>
      <c r="C49" s="4"/>
    </row>
    <row r="50" spans="1:3" ht="18" customHeight="1" x14ac:dyDescent="0.25">
      <c r="A50" s="30">
        <v>33</v>
      </c>
      <c r="B50" s="31" t="s">
        <v>53</v>
      </c>
      <c r="C50" s="4"/>
    </row>
    <row r="51" spans="1:3" ht="18" customHeight="1" thickBot="1" x14ac:dyDescent="0.3">
      <c r="A51" s="32">
        <v>34</v>
      </c>
      <c r="B51" s="74" t="s">
        <v>54</v>
      </c>
      <c r="C51" s="14" t="s">
        <v>89</v>
      </c>
    </row>
    <row r="52" spans="1:3" ht="18" customHeight="1" thickBot="1" x14ac:dyDescent="0.3">
      <c r="A52" s="104"/>
      <c r="B52" s="23"/>
    </row>
    <row r="53" spans="1:3" ht="18" customHeight="1" x14ac:dyDescent="0.3">
      <c r="A53" s="28"/>
      <c r="B53" s="29" t="s">
        <v>55</v>
      </c>
      <c r="C53" s="50"/>
    </row>
    <row r="54" spans="1:3" ht="18" customHeight="1" x14ac:dyDescent="0.25">
      <c r="A54" s="30">
        <v>35</v>
      </c>
      <c r="B54" s="35" t="s">
        <v>56</v>
      </c>
      <c r="C54" s="4"/>
    </row>
    <row r="55" spans="1:3" ht="18" customHeight="1" x14ac:dyDescent="0.25">
      <c r="A55" s="30">
        <v>36</v>
      </c>
      <c r="B55" s="35" t="s">
        <v>114</v>
      </c>
      <c r="C55" s="4"/>
    </row>
    <row r="56" spans="1:3" ht="18" customHeight="1" x14ac:dyDescent="0.25">
      <c r="A56" s="30">
        <v>37</v>
      </c>
      <c r="B56" s="31" t="str">
        <f>IF(OR(C54="keine Schulden",C54="Unklar"),"","Schuldenart")</f>
        <v>Schuldenart</v>
      </c>
      <c r="C56" s="54"/>
    </row>
    <row r="57" spans="1:3" ht="18" customHeight="1" x14ac:dyDescent="0.25">
      <c r="A57" s="30"/>
      <c r="B57" s="35"/>
      <c r="C57" s="55" t="str">
        <f>IF($B$56="","","Telefon / Handy")</f>
        <v>Telefon / Handy</v>
      </c>
    </row>
    <row r="58" spans="1:3" ht="18" customHeight="1" x14ac:dyDescent="0.25">
      <c r="A58" s="30"/>
      <c r="B58" s="35"/>
      <c r="C58" s="55" t="str">
        <f>IF($B$56="","","Bankkredit")</f>
        <v>Bankkredit</v>
      </c>
    </row>
    <row r="59" spans="1:3" ht="18" customHeight="1" x14ac:dyDescent="0.25">
      <c r="A59" s="30"/>
      <c r="B59" s="35"/>
      <c r="C59" s="55" t="str">
        <f>IF($B$56="","","Versandhaus")</f>
        <v>Versandhaus</v>
      </c>
    </row>
    <row r="60" spans="1:3" ht="18" customHeight="1" x14ac:dyDescent="0.25">
      <c r="A60" s="30"/>
      <c r="B60" s="35"/>
      <c r="C60" s="55" t="str">
        <f>IF($B$56="","","Rückständige Versicherungsprämie")</f>
        <v>Rückständige Versicherungsprämie</v>
      </c>
    </row>
    <row r="61" spans="1:3" ht="18" customHeight="1" x14ac:dyDescent="0.25">
      <c r="A61" s="30"/>
      <c r="B61" s="35"/>
      <c r="C61" s="55" t="str">
        <f>IF($B$56="","","Energieschulden / sonst. Versorgerschulden")</f>
        <v>Energieschulden / sonst. Versorgerschulden</v>
      </c>
    </row>
    <row r="62" spans="1:3" ht="18" customHeight="1" x14ac:dyDescent="0.25">
      <c r="A62" s="30"/>
      <c r="B62" s="35"/>
      <c r="C62" s="55" t="str">
        <f>IF($B$56="","","private Mietschulden")</f>
        <v>private Mietschulden</v>
      </c>
    </row>
    <row r="63" spans="1:3" ht="18" customHeight="1" x14ac:dyDescent="0.25">
      <c r="A63" s="30"/>
      <c r="B63" s="35"/>
      <c r="C63" s="55" t="str">
        <f>IF($B$56="","","Anwaltsgebühren")</f>
        <v>Anwaltsgebühren</v>
      </c>
    </row>
    <row r="64" spans="1:3" ht="18" customHeight="1" x14ac:dyDescent="0.25">
      <c r="A64" s="30"/>
      <c r="B64" s="35"/>
      <c r="C64" s="55" t="str">
        <f>IF($B$56="","","Schadensersatzverbindlichkeiten")</f>
        <v>Schadensersatzverbindlichkeiten</v>
      </c>
    </row>
    <row r="65" spans="1:3" ht="18" customHeight="1" x14ac:dyDescent="0.25">
      <c r="A65" s="30"/>
      <c r="B65" s="35"/>
      <c r="C65" s="55" t="str">
        <f>IF($B$56="","","Unterhaltsrückstände")</f>
        <v>Unterhaltsrückstände</v>
      </c>
    </row>
    <row r="66" spans="1:3" ht="18" customHeight="1" x14ac:dyDescent="0.25">
      <c r="A66" s="30"/>
      <c r="B66" s="35"/>
      <c r="C66" s="55" t="str">
        <f>IF($B$56="","","Geldstrafe")</f>
        <v>Geldstrafe</v>
      </c>
    </row>
    <row r="67" spans="1:3" ht="18" customHeight="1" x14ac:dyDescent="0.25">
      <c r="A67" s="30"/>
      <c r="B67" s="35"/>
      <c r="C67" s="55" t="str">
        <f>IF($B$56="","","sonst. Schulden bei öffentlich-rechtlichen Gläubigern")</f>
        <v>sonst. Schulden bei öffentlich-rechtlichen Gläubigern</v>
      </c>
    </row>
    <row r="68" spans="1:3" ht="18" customHeight="1" x14ac:dyDescent="0.25">
      <c r="A68" s="30"/>
      <c r="B68" s="35"/>
      <c r="C68" s="55" t="str">
        <f>IF($B$56="","","Privatkredit")</f>
        <v>Privatkredit</v>
      </c>
    </row>
    <row r="69" spans="1:3" ht="18" customHeight="1" x14ac:dyDescent="0.25">
      <c r="A69" s="30"/>
      <c r="B69" s="35"/>
      <c r="C69" s="55" t="str">
        <f>IF($B$56="","","Arbeitgeberdarlehen")</f>
        <v>Arbeitgeberdarlehen</v>
      </c>
    </row>
    <row r="70" spans="1:3" ht="18" customHeight="1" x14ac:dyDescent="0.25">
      <c r="A70" s="30"/>
      <c r="B70" s="35"/>
      <c r="C70" s="55" t="str">
        <f>IF($B$56="","","sonstige Schulden")</f>
        <v>sonstige Schulden</v>
      </c>
    </row>
    <row r="71" spans="1:3" ht="18" customHeight="1" x14ac:dyDescent="0.25">
      <c r="A71" s="30"/>
      <c r="B71" s="35"/>
      <c r="C71" s="55" t="str">
        <f>IF($B$56="","","keine Angaben")</f>
        <v>keine Angaben</v>
      </c>
    </row>
    <row r="72" spans="1:3" ht="18" customHeight="1" x14ac:dyDescent="0.25">
      <c r="A72" s="30"/>
      <c r="B72" s="35"/>
      <c r="C72" s="54"/>
    </row>
    <row r="73" spans="1:3" ht="18" customHeight="1" x14ac:dyDescent="0.25">
      <c r="A73" s="30">
        <v>38</v>
      </c>
      <c r="B73" s="31" t="str">
        <f>IF(OR($C$55="keine Schulden",$C$55="Unklar"),"","Schuldenhöhe")</f>
        <v>Schuldenhöhe</v>
      </c>
      <c r="C73" s="4"/>
    </row>
    <row r="74" spans="1:3" ht="18" customHeight="1" thickBot="1" x14ac:dyDescent="0.3">
      <c r="A74" s="32">
        <v>39</v>
      </c>
      <c r="B74" s="74" t="s">
        <v>57</v>
      </c>
      <c r="C74" s="14" t="s">
        <v>89</v>
      </c>
    </row>
    <row r="75" spans="1:3" ht="18" customHeight="1" thickBot="1" x14ac:dyDescent="0.3">
      <c r="A75" s="104"/>
      <c r="B75" s="23"/>
    </row>
    <row r="76" spans="1:3" ht="18" customHeight="1" x14ac:dyDescent="0.3">
      <c r="A76" s="28"/>
      <c r="B76" s="29" t="s">
        <v>58</v>
      </c>
      <c r="C76" s="50"/>
    </row>
    <row r="77" spans="1:3" ht="18" customHeight="1" x14ac:dyDescent="0.25">
      <c r="A77" s="30">
        <v>40</v>
      </c>
      <c r="B77" s="36" t="s">
        <v>59</v>
      </c>
      <c r="C77" s="4"/>
    </row>
    <row r="78" spans="1:3" ht="18" customHeight="1" x14ac:dyDescent="0.25">
      <c r="A78" s="30">
        <v>41</v>
      </c>
      <c r="B78" s="35" t="s">
        <v>115</v>
      </c>
      <c r="C78" s="4"/>
    </row>
    <row r="79" spans="1:3" ht="18" customHeight="1" x14ac:dyDescent="0.25">
      <c r="A79" s="30">
        <v>42</v>
      </c>
      <c r="B79" s="35" t="s">
        <v>60</v>
      </c>
      <c r="C79" s="4"/>
    </row>
    <row r="80" spans="1:3" ht="18" customHeight="1" thickBot="1" x14ac:dyDescent="0.3">
      <c r="A80" s="32">
        <v>43</v>
      </c>
      <c r="B80" s="73" t="s">
        <v>61</v>
      </c>
      <c r="C80" s="14" t="s">
        <v>89</v>
      </c>
    </row>
    <row r="81" spans="1:7" ht="18" customHeight="1" thickBot="1" x14ac:dyDescent="0.3">
      <c r="A81" s="104"/>
      <c r="B81" s="23"/>
    </row>
    <row r="82" spans="1:7" ht="18" customHeight="1" x14ac:dyDescent="0.3">
      <c r="A82" s="28"/>
      <c r="B82" s="29" t="s">
        <v>62</v>
      </c>
      <c r="C82" s="50"/>
    </row>
    <row r="83" spans="1:7" ht="18" customHeight="1" x14ac:dyDescent="0.25">
      <c r="A83" s="30">
        <v>44</v>
      </c>
      <c r="B83" s="31" t="s">
        <v>62</v>
      </c>
      <c r="C83" s="54"/>
    </row>
    <row r="84" spans="1:7" ht="18" customHeight="1" x14ac:dyDescent="0.25">
      <c r="A84" s="30"/>
      <c r="B84" s="35"/>
      <c r="C84" s="3" t="s">
        <v>67</v>
      </c>
    </row>
    <row r="85" spans="1:7" ht="18" customHeight="1" x14ac:dyDescent="0.25">
      <c r="A85" s="30"/>
      <c r="B85" s="35"/>
      <c r="C85" s="3" t="s">
        <v>68</v>
      </c>
    </row>
    <row r="86" spans="1:7" ht="18" customHeight="1" x14ac:dyDescent="0.25">
      <c r="A86" s="30"/>
      <c r="B86" s="35"/>
      <c r="C86" s="3" t="s">
        <v>69</v>
      </c>
    </row>
    <row r="87" spans="1:7" ht="18" customHeight="1" x14ac:dyDescent="0.25">
      <c r="A87" s="30"/>
      <c r="B87" s="35"/>
      <c r="C87" s="3" t="s">
        <v>70</v>
      </c>
    </row>
    <row r="88" spans="1:7" ht="18" customHeight="1" x14ac:dyDescent="0.25">
      <c r="A88" s="30"/>
      <c r="B88" s="35"/>
      <c r="C88" s="3" t="s">
        <v>71</v>
      </c>
    </row>
    <row r="89" spans="1:7" ht="18" customHeight="1" x14ac:dyDescent="0.25">
      <c r="A89" s="30"/>
      <c r="B89" s="35"/>
      <c r="C89" s="3" t="s">
        <v>72</v>
      </c>
    </row>
    <row r="90" spans="1:7" ht="18" customHeight="1" x14ac:dyDescent="0.25">
      <c r="A90" s="30"/>
      <c r="B90" s="35"/>
      <c r="C90" s="3" t="s">
        <v>73</v>
      </c>
    </row>
    <row r="91" spans="1:7" ht="18" customHeight="1" x14ac:dyDescent="0.25">
      <c r="A91" s="30"/>
      <c r="B91" s="35"/>
      <c r="C91" s="54"/>
    </row>
    <row r="92" spans="1:7" ht="18" customHeight="1" thickBot="1" x14ac:dyDescent="0.3">
      <c r="A92" s="32">
        <v>45</v>
      </c>
      <c r="B92" s="34" t="s">
        <v>63</v>
      </c>
      <c r="C92" s="14" t="s">
        <v>89</v>
      </c>
      <c r="G92" s="72"/>
    </row>
    <row r="93" spans="1:7" ht="18" customHeight="1" thickBot="1" x14ac:dyDescent="0.3">
      <c r="A93" s="77"/>
      <c r="B93" s="23"/>
    </row>
    <row r="94" spans="1:7" ht="18" customHeight="1" x14ac:dyDescent="0.3">
      <c r="A94" s="37"/>
      <c r="B94" s="38" t="s">
        <v>64</v>
      </c>
      <c r="C94" s="57"/>
    </row>
    <row r="95" spans="1:7" ht="16.5" customHeight="1" x14ac:dyDescent="0.25">
      <c r="A95" s="39">
        <v>46</v>
      </c>
      <c r="B95" s="40" t="s">
        <v>65</v>
      </c>
      <c r="C95" s="4"/>
    </row>
    <row r="96" spans="1:7" ht="29.25" customHeight="1" x14ac:dyDescent="0.25">
      <c r="A96" s="41">
        <v>47</v>
      </c>
      <c r="B96" s="42" t="s">
        <v>116</v>
      </c>
      <c r="C96" s="4"/>
    </row>
    <row r="97" spans="1:4" ht="18" customHeight="1" thickBot="1" x14ac:dyDescent="0.3">
      <c r="A97" s="32">
        <v>48</v>
      </c>
      <c r="B97" s="34" t="s">
        <v>66</v>
      </c>
      <c r="C97" s="14" t="s">
        <v>89</v>
      </c>
    </row>
    <row r="98" spans="1:4" ht="14.4" thickBot="1" x14ac:dyDescent="0.3">
      <c r="A98" s="104"/>
    </row>
    <row r="99" spans="1:4" ht="17.399999999999999" x14ac:dyDescent="0.3">
      <c r="A99" s="56"/>
      <c r="B99" s="81" t="s">
        <v>95</v>
      </c>
      <c r="C99" s="57"/>
    </row>
    <row r="100" spans="1:4" ht="33.75" customHeight="1" x14ac:dyDescent="0.25">
      <c r="A100" s="79">
        <v>49</v>
      </c>
      <c r="B100" s="80" t="s">
        <v>96</v>
      </c>
      <c r="C100" s="4"/>
    </row>
    <row r="101" spans="1:4" ht="18" customHeight="1" x14ac:dyDescent="0.25">
      <c r="A101" s="58">
        <v>50</v>
      </c>
      <c r="B101" s="71" t="s">
        <v>117</v>
      </c>
      <c r="C101" s="4"/>
    </row>
    <row r="102" spans="1:4" ht="18" customHeight="1" x14ac:dyDescent="0.25">
      <c r="A102" s="58">
        <v>51</v>
      </c>
      <c r="B102" s="71" t="s">
        <v>97</v>
      </c>
      <c r="C102" s="68"/>
    </row>
    <row r="103" spans="1:4" ht="18" customHeight="1" x14ac:dyDescent="0.25">
      <c r="A103" s="58">
        <v>52</v>
      </c>
      <c r="B103" s="71" t="s">
        <v>98</v>
      </c>
      <c r="C103" s="68"/>
    </row>
    <row r="104" spans="1:4" ht="18" customHeight="1" thickBot="1" x14ac:dyDescent="0.3">
      <c r="A104" s="51">
        <v>53</v>
      </c>
      <c r="B104" s="34" t="s">
        <v>99</v>
      </c>
      <c r="C104" s="14" t="s">
        <v>89</v>
      </c>
    </row>
    <row r="105" spans="1:4" x14ac:dyDescent="0.25">
      <c r="A105" s="69"/>
      <c r="B105" s="31"/>
      <c r="C105" s="70"/>
      <c r="D105" s="20"/>
    </row>
    <row r="107" spans="1:4" ht="18" customHeight="1" x14ac:dyDescent="0.25"/>
    <row r="108" spans="1:4" ht="18" customHeight="1" x14ac:dyDescent="0.25"/>
    <row r="109" spans="1:4" ht="18" customHeight="1" thickBot="1" x14ac:dyDescent="0.3">
      <c r="B109" s="21"/>
      <c r="C109" s="21"/>
    </row>
    <row r="110" spans="1:4" ht="18" customHeight="1" x14ac:dyDescent="0.25">
      <c r="B110" s="9" t="s">
        <v>101</v>
      </c>
      <c r="C110" s="59" t="s">
        <v>40</v>
      </c>
    </row>
    <row r="111" spans="1:4" x14ac:dyDescent="0.25">
      <c r="B111" s="84" t="s">
        <v>108</v>
      </c>
    </row>
  </sheetData>
  <sheetProtection formatCells="0"/>
  <mergeCells count="2">
    <mergeCell ref="B2:C2"/>
    <mergeCell ref="B3:C3"/>
  </mergeCells>
  <conditionalFormatting sqref="C105">
    <cfRule type="containsText" dxfId="149" priority="56" operator="containsText" text="keine Angabe">
      <formula>NOT(ISERROR(SEARCH("keine Angabe",C105)))</formula>
    </cfRule>
    <cfRule type="containsText" dxfId="148" priority="57" operator="containsText" text="Großer HB">
      <formula>NOT(ISERROR(SEARCH("Großer HB",C105)))</formula>
    </cfRule>
    <cfRule type="containsText" dxfId="147" priority="58" operator="containsText" text="HB gegeben">
      <formula>NOT(ISERROR(SEARCH("HB gegeben",C105)))</formula>
    </cfRule>
    <cfRule type="containsText" dxfId="146" priority="59" operator="containsText" text="kein Handlungsbedarf (HB)">
      <formula>NOT(ISERROR(SEARCH("kein Handlungsbedarf (HB)",C105)))</formula>
    </cfRule>
    <cfRule type="containsText" dxfId="145" priority="60" operator="containsText" text="Geringer HB">
      <formula>NOT(ISERROR(SEARCH("Geringer HB",C105)))</formula>
    </cfRule>
  </conditionalFormatting>
  <conditionalFormatting sqref="C80">
    <cfRule type="containsText" dxfId="144" priority="16" operator="containsText" text="keine Angabe">
      <formula>NOT(ISERROR(SEARCH("keine Angabe",C80)))</formula>
    </cfRule>
    <cfRule type="containsText" dxfId="143" priority="17" operator="containsText" text="Großer HB">
      <formula>NOT(ISERROR(SEARCH("Großer HB",C80)))</formula>
    </cfRule>
    <cfRule type="containsText" dxfId="142" priority="18" operator="containsText" text="HB gegeben">
      <formula>NOT(ISERROR(SEARCH("HB gegeben",C80)))</formula>
    </cfRule>
    <cfRule type="containsText" dxfId="141" priority="19" operator="containsText" text="kein Handlungsbedarf (HB)">
      <formula>NOT(ISERROR(SEARCH("kein Handlungsbedarf (HB)",C80)))</formula>
    </cfRule>
    <cfRule type="containsText" dxfId="140" priority="20" operator="containsText" text="Geringer HB">
      <formula>NOT(ISERROR(SEARCH("Geringer HB",C80)))</formula>
    </cfRule>
  </conditionalFormatting>
  <conditionalFormatting sqref="C33">
    <cfRule type="containsText" dxfId="139" priority="36" operator="containsText" text="keine Angabe">
      <formula>NOT(ISERROR(SEARCH("keine Angabe",C33)))</formula>
    </cfRule>
    <cfRule type="containsText" dxfId="138" priority="37" operator="containsText" text="Großer HB">
      <formula>NOT(ISERROR(SEARCH("Großer HB",C33)))</formula>
    </cfRule>
    <cfRule type="containsText" dxfId="137" priority="38" operator="containsText" text="HB gegeben">
      <formula>NOT(ISERROR(SEARCH("HB gegeben",C33)))</formula>
    </cfRule>
    <cfRule type="containsText" dxfId="136" priority="39" operator="containsText" text="kein Handlungsbedarf (HB)">
      <formula>NOT(ISERROR(SEARCH("kein Handlungsbedarf (HB)",C33)))</formula>
    </cfRule>
    <cfRule type="containsText" dxfId="135" priority="40" operator="containsText" text="Geringer HB">
      <formula>NOT(ISERROR(SEARCH("Geringer HB",C33)))</formula>
    </cfRule>
  </conditionalFormatting>
  <conditionalFormatting sqref="C23">
    <cfRule type="containsText" dxfId="134" priority="41" operator="containsText" text="keine Angabe">
      <formula>NOT(ISERROR(SEARCH("keine Angabe",C23)))</formula>
    </cfRule>
    <cfRule type="containsText" dxfId="133" priority="42" operator="containsText" text="Großer HB">
      <formula>NOT(ISERROR(SEARCH("Großer HB",C23)))</formula>
    </cfRule>
    <cfRule type="containsText" dxfId="132" priority="43" operator="containsText" text="HB gegeben">
      <formula>NOT(ISERROR(SEARCH("HB gegeben",C23)))</formula>
    </cfRule>
    <cfRule type="containsText" dxfId="131" priority="44" operator="containsText" text="kein Handlungsbedarf (HB)">
      <formula>NOT(ISERROR(SEARCH("kein Handlungsbedarf (HB)",C23)))</formula>
    </cfRule>
    <cfRule type="containsText" dxfId="130" priority="45" operator="containsText" text="Geringer HB">
      <formula>NOT(ISERROR(SEARCH("Geringer HB",C23)))</formula>
    </cfRule>
  </conditionalFormatting>
  <conditionalFormatting sqref="C42">
    <cfRule type="containsText" dxfId="129" priority="31" operator="containsText" text="keine Angabe">
      <formula>NOT(ISERROR(SEARCH("keine Angabe",C42)))</formula>
    </cfRule>
    <cfRule type="containsText" dxfId="128" priority="32" operator="containsText" text="Großer HB">
      <formula>NOT(ISERROR(SEARCH("Großer HB",C42)))</formula>
    </cfRule>
    <cfRule type="containsText" dxfId="127" priority="33" operator="containsText" text="HB gegeben">
      <formula>NOT(ISERROR(SEARCH("HB gegeben",C42)))</formula>
    </cfRule>
    <cfRule type="containsText" dxfId="126" priority="34" operator="containsText" text="kein Handlungsbedarf (HB)">
      <formula>NOT(ISERROR(SEARCH("kein Handlungsbedarf (HB)",C42)))</formula>
    </cfRule>
    <cfRule type="containsText" dxfId="125" priority="35" operator="containsText" text="Geringer HB">
      <formula>NOT(ISERROR(SEARCH("Geringer HB",C42)))</formula>
    </cfRule>
  </conditionalFormatting>
  <conditionalFormatting sqref="C51">
    <cfRule type="containsText" dxfId="124" priority="26" operator="containsText" text="keine Angabe">
      <formula>NOT(ISERROR(SEARCH("keine Angabe",C51)))</formula>
    </cfRule>
    <cfRule type="containsText" dxfId="123" priority="27" operator="containsText" text="Großer HB">
      <formula>NOT(ISERROR(SEARCH("Großer HB",C51)))</formula>
    </cfRule>
    <cfRule type="containsText" dxfId="122" priority="28" operator="containsText" text="HB gegeben">
      <formula>NOT(ISERROR(SEARCH("HB gegeben",C51)))</formula>
    </cfRule>
    <cfRule type="containsText" dxfId="121" priority="29" operator="containsText" text="kein Handlungsbedarf (HB)">
      <formula>NOT(ISERROR(SEARCH("kein Handlungsbedarf (HB)",C51)))</formula>
    </cfRule>
    <cfRule type="containsText" dxfId="120" priority="30" operator="containsText" text="Geringer HB">
      <formula>NOT(ISERROR(SEARCH("Geringer HB",C51)))</formula>
    </cfRule>
  </conditionalFormatting>
  <conditionalFormatting sqref="C74">
    <cfRule type="containsText" dxfId="119" priority="21" operator="containsText" text="keine Angabe">
      <formula>NOT(ISERROR(SEARCH("keine Angabe",C74)))</formula>
    </cfRule>
    <cfRule type="containsText" dxfId="118" priority="22" operator="containsText" text="Großer HB">
      <formula>NOT(ISERROR(SEARCH("Großer HB",C74)))</formula>
    </cfRule>
    <cfRule type="containsText" dxfId="117" priority="23" operator="containsText" text="HB gegeben">
      <formula>NOT(ISERROR(SEARCH("HB gegeben",C74)))</formula>
    </cfRule>
    <cfRule type="containsText" dxfId="116" priority="24" operator="containsText" text="kein Handlungsbedarf (HB)">
      <formula>NOT(ISERROR(SEARCH("kein Handlungsbedarf (HB)",C74)))</formula>
    </cfRule>
    <cfRule type="containsText" dxfId="115" priority="25" operator="containsText" text="Geringer HB">
      <formula>NOT(ISERROR(SEARCH("Geringer HB",C74)))</formula>
    </cfRule>
  </conditionalFormatting>
  <conditionalFormatting sqref="C92">
    <cfRule type="containsText" dxfId="114" priority="11" operator="containsText" text="keine Angabe">
      <formula>NOT(ISERROR(SEARCH("keine Angabe",C92)))</formula>
    </cfRule>
    <cfRule type="containsText" dxfId="113" priority="12" operator="containsText" text="Großer HB">
      <formula>NOT(ISERROR(SEARCH("Großer HB",C92)))</formula>
    </cfRule>
    <cfRule type="containsText" dxfId="112" priority="13" operator="containsText" text="HB gegeben">
      <formula>NOT(ISERROR(SEARCH("HB gegeben",C92)))</formula>
    </cfRule>
    <cfRule type="containsText" dxfId="111" priority="14" operator="containsText" text="kein Handlungsbedarf (HB)">
      <formula>NOT(ISERROR(SEARCH("kein Handlungsbedarf (HB)",C92)))</formula>
    </cfRule>
    <cfRule type="containsText" dxfId="110" priority="15" operator="containsText" text="Geringer HB">
      <formula>NOT(ISERROR(SEARCH("Geringer HB",C92)))</formula>
    </cfRule>
  </conditionalFormatting>
  <conditionalFormatting sqref="C97">
    <cfRule type="containsText" dxfId="109" priority="6" operator="containsText" text="keine Angabe">
      <formula>NOT(ISERROR(SEARCH("keine Angabe",C97)))</formula>
    </cfRule>
    <cfRule type="containsText" dxfId="108" priority="7" operator="containsText" text="Großer HB">
      <formula>NOT(ISERROR(SEARCH("Großer HB",C97)))</formula>
    </cfRule>
    <cfRule type="containsText" dxfId="107" priority="8" operator="containsText" text="HB gegeben">
      <formula>NOT(ISERROR(SEARCH("HB gegeben",C97)))</formula>
    </cfRule>
    <cfRule type="containsText" dxfId="106" priority="9" operator="containsText" text="kein Handlungsbedarf (HB)">
      <formula>NOT(ISERROR(SEARCH("kein Handlungsbedarf (HB)",C97)))</formula>
    </cfRule>
    <cfRule type="containsText" dxfId="105" priority="10" operator="containsText" text="Geringer HB">
      <formula>NOT(ISERROR(SEARCH("Geringer HB",C97)))</formula>
    </cfRule>
  </conditionalFormatting>
  <conditionalFormatting sqref="C104">
    <cfRule type="containsText" dxfId="104" priority="1" operator="containsText" text="keine Angabe">
      <formula>NOT(ISERROR(SEARCH("keine Angabe",C104)))</formula>
    </cfRule>
    <cfRule type="containsText" dxfId="103" priority="2" operator="containsText" text="Großer HB">
      <formula>NOT(ISERROR(SEARCH("Großer HB",C104)))</formula>
    </cfRule>
    <cfRule type="containsText" dxfId="102" priority="3" operator="containsText" text="HB gegeben">
      <formula>NOT(ISERROR(SEARCH("HB gegeben",C104)))</formula>
    </cfRule>
    <cfRule type="containsText" dxfId="101" priority="4" operator="containsText" text="kein Handlungsbedarf (HB)">
      <formula>NOT(ISERROR(SEARCH("kein Handlungsbedarf (HB)",C104)))</formula>
    </cfRule>
    <cfRule type="containsText" dxfId="100" priority="5" operator="containsText" text="Geringer HB">
      <formula>NOT(ISERROR(SEARCH("Geringer HB",C104)))</formula>
    </cfRule>
  </conditionalFormatting>
  <dataValidations disablePrompts="1" count="38">
    <dataValidation type="list" allowBlank="1" showInputMessage="1" showErrorMessage="1" sqref="C42 C80 C104:C105 C23 C33 C74 C97 C92 C51">
      <formula1>"kein Handlungsbedarf (HB),Geringer HB,HB gegeben,Großer HB,"</formula1>
    </dataValidation>
    <dataValidation type="list" allowBlank="1" showInputMessage="1" showErrorMessage="1" sqref="C73">
      <formula1>"bis 1000€,1001 – 2000€,2001 – 5000€,5001 – 20.000€,20.001 – 50.000€,über 50.000€,Höhe nicht bekannt"</formula1>
    </dataValidation>
    <dataValidation type="list" allowBlank="1" showInputMessage="1" showErrorMessage="1" sqref="C96">
      <formula1>"ja,nein,keine Angabe"</formula1>
    </dataValidation>
    <dataValidation type="list" allowBlank="1" showInputMessage="1" showErrorMessage="1" sqref="C95">
      <formula1>"geklärt,ungeklärt"</formula1>
    </dataValidation>
    <dataValidation type="list" allowBlank="1" showInputMessage="1" showErrorMessage="1" sqref="C79">
      <formula1>"durchgehend stabil,überwiegend stabil,Phasen von Stabilität erkennbar,sehr selten stabil,nkAm"</formula1>
    </dataValidation>
    <dataValidation type="list" allowBlank="1" showInputMessage="1" showErrorMessage="1" sqref="C78">
      <formula1>"durchweg gesund (sehr selten erkrankt),gelegentlich erkrankt,oft erkrankt,sehr häufig erkrankt,nkAm"</formula1>
    </dataValidation>
    <dataValidation type="list" allowBlank="1" showInputMessage="1" showErrorMessage="1" sqref="C54">
      <formula1>"keine Schulden,Geregelt,Ungeregelt ohne Überblick,Ungeregelt mit Überblick,Privatinsolvenz beantragt,In Privatinsolvenz,Unklar"</formula1>
    </dataValidation>
    <dataValidation type="list" allowBlank="1" showInputMessage="1" showErrorMessage="1" sqref="C49:C50">
      <formula1>"Fähigkeit in hohem Maße vorhanden,Fähigkeit in ausreichendem Maße vorhanden,Fähigkeit in geringem Maße vorhanden,Fähigkeit in sehr geringem Maße vorhanden,nkAm"</formula1>
    </dataValidation>
    <dataValidation type="list" allowBlank="1" showInputMessage="1" showErrorMessage="1" sqref="C47">
      <formula1>"gut belastbar,belastbar,gering belastbar,nicht belastbar,nkAm"</formula1>
    </dataValidation>
    <dataValidation type="list" allowBlank="1" showInputMessage="1" showErrorMessage="1" sqref="C46">
      <formula1>"termingerecht,verspätet,nach mehrfacher Aufforderung,nie,nkAm"</formula1>
    </dataValidation>
    <dataValidation type="list" allowBlank="1" showInputMessage="1" showErrorMessage="1" sqref="C45">
      <formula1>"stets,meistens,manchmal,fast nie,nkAm"</formula1>
    </dataValidation>
    <dataValidation type="list" allowBlank="1" showInputMessage="1" showErrorMessage="1" sqref="C40">
      <formula1>"in hohem Maße vorhanden,vorhanden,in geringem Maße vorhanden,nicht vorhanden,nkAm"</formula1>
    </dataValidation>
    <dataValidation type="list" allowBlank="1" showInputMessage="1" showErrorMessage="1" sqref="C39">
      <formula1>"stabil und unterstützend,neutral,belastend,nicht vorhanden,nkAm "</formula1>
    </dataValidation>
    <dataValidation type="list" allowBlank="1" showInputMessage="1" showErrorMessage="1" sqref="C38">
      <formula1>"stabil und unterstützend,neutral,zeitweise belastend,durchgehend stark belastend,kein Kontakt,nkAm"</formula1>
    </dataValidation>
    <dataValidation type="list" allowBlank="1" showInputMessage="1" showErrorMessage="1" sqref="C37">
      <formula1>"geregelt,unzureichend geregelt,nicht geregelt,nicht relevant"</formula1>
    </dataValidation>
    <dataValidation type="list" allowBlank="1" showInputMessage="1" showErrorMessage="1" sqref="C29">
      <formula1>"Mobilität in hohem Maße vorhanden,Mobilität ausreichend,Mobilität gering,Mobilität sehr gering,nkAm"</formula1>
    </dataValidation>
    <dataValidation type="list" allowBlank="1" showInputMessage="1" showErrorMessage="1" sqref="C32">
      <formula1>"Fähigkeit in hohem Maße vorhanden,Fähigkeit ausreichend,Fähigkeit gering,Fähigkeit sehr gering,nkAm"</formula1>
    </dataValidation>
    <dataValidation type="list" allowBlank="1" showInputMessage="1" showErrorMessage="1" sqref="C27">
      <formula1>"gut,ausreichend,schwierig,(funktionale*r) Analphabet*in (Definition)"</formula1>
    </dataValidation>
    <dataValidation type="list" allowBlank="1" showInputMessage="1" showErrorMessage="1" sqref="C26">
      <formula1>"gut,ausreichend,schwierig,gar nicht"</formula1>
    </dataValidation>
    <dataValidation type="list" allowBlank="1" showInputMessage="1" showErrorMessage="1" sqref="C22">
      <formula1>"Aktiv,Wenig aktiv,Nicht aktiv"</formula1>
    </dataValidation>
    <dataValidation type="list" allowBlank="1" showInputMessage="1" showErrorMessage="1" sqref="C21">
      <mc:AlternateContent xmlns:x12ac="http://schemas.microsoft.com/office/spreadsheetml/2011/1/ac" xmlns:mc="http://schemas.openxmlformats.org/markup-compatibility/2006">
        <mc:Choice Requires="x12ac">
          <x12ac:list xml:space="preserve">"Unterlagen vorhanden, aktualisiert selbständig","Unterlagen vorhanden, Hilfe zur Aktualisierung",Unterlagen verbesserungsfähig,Unterlagen nicht vorhanden </x12ac:list>
        </mc:Choice>
        <mc:Fallback>
          <formula1>"Unterlagen vorhanden, aktualisiert selbständig,Unterlagen vorhanden, Hilfe zur Aktualisierung,Unterlagen verbesserungsfähig,Unterlagen nicht vorhanden "</formula1>
        </mc:Fallback>
      </mc:AlternateContent>
    </dataValidation>
    <dataValidation type="list" allowBlank="1" showInputMessage="1" showErrorMessage="1" sqref="C19:C20">
      <mc:AlternateContent xmlns:x12ac="http://schemas.microsoft.com/office/spreadsheetml/2011/1/ac" xmlns:mc="http://schemas.openxmlformats.org/markup-compatibility/2006">
        <mc:Choice Requires="x12ac">
          <x12ac:list>"Ja, in großem Umfang vorhanden","Ja, vorhanden","Ja, kaum vorhanden","Nein, bislang nicht vorhanden"</x12ac:list>
        </mc:Choice>
        <mc:Fallback>
          <formula1>"Ja, in großem Umfang vorhanden,Ja, vorhanden,Ja, kaum vorhanden,Nein, bislang nicht vorhanden"</formula1>
        </mc:Fallback>
      </mc:AlternateContent>
    </dataValidation>
    <dataValidation type="list" allowBlank="1" showInputMessage="1" showErrorMessage="1" sqref="C16">
      <formula1>"Im Ausland erworben,keine Angabe,nicht zutreffend"</formula1>
    </dataValidation>
    <dataValidation type="list" allowBlank="1" showInputMessage="1" showErrorMessage="1" sqref="C14">
      <mc:AlternateContent xmlns:x12ac="http://schemas.microsoft.com/office/spreadsheetml/2011/1/ac" xmlns:mc="http://schemas.openxmlformats.org/markup-compatibility/2006">
        <mc:Choice Requires="x12ac">
          <x12ac:list>Nicht zutreffend,Kein Abschluss,"Kein Abschluss, Zeugnisse vorhanden",Schulabschluss,"Schulabschluss, Zeugnisse vorhanden",Mittlerer Schulabschluss,"Mittlerer Schulabschluss, Zeugnisse vorhanden",Hochschulreife,"Hochschulreife, Zeugnisse vorhanden",unklar</x12ac:list>
        </mc:Choice>
        <mc:Fallback>
          <formula1>"Nicht zutreffend,Kein Abschluss,Kein Abschluss, Zeugnisse vorhanden,Schulabschluss,Schulabschluss, Zeugnisse vorhanden,Mittlerer Schulabschluss,Mittlerer Schulabschluss, Zeugnisse vorhanden,Hochschulreife,Hochschulreife, Zeugnisse vorhanden,unklar"</formula1>
        </mc:Fallback>
      </mc:AlternateContent>
    </dataValidation>
    <dataValidation type="list" allowBlank="1" showInputMessage="1" showErrorMessage="1" sqref="C15">
      <mc:AlternateContent xmlns:x12ac="http://schemas.microsoft.com/office/spreadsheetml/2011/1/ac" xmlns:mc="http://schemas.openxmlformats.org/markup-compatibility/2006">
        <mc:Choice Requires="x12ac">
          <x12ac:list>,anerkannt,"in D noch nicht anerkannt, bislang ohne Anerkennungsverfahren","in D noch nicht anerkannt, Anerkennung eingeleitet",Abschluss in D lt. Bescheid nicht anerkannt,unklar,</x12ac:list>
        </mc:Choice>
        <mc:Fallback>
          <formula1>",anerkannt,in D noch nicht anerkannt, bislang ohne Anerkennungsverfahren,in D noch nicht anerkannt, Anerkennung eingeleitet,Abschluss in D lt. Bescheid nicht anerkannt,unklar,"</formula1>
        </mc:Fallback>
      </mc:AlternateContent>
    </dataValidation>
    <dataValidation type="list" allowBlank="1" showInputMessage="1" showErrorMessage="1" sqref="C103">
      <mc:AlternateContent xmlns:x12ac="http://schemas.microsoft.com/office/spreadsheetml/2011/1/ac" xmlns:mc="http://schemas.openxmlformats.org/markup-compatibility/2006">
        <mc:Choice Requires="x12ac">
          <x12ac:list>,"ja, in großem Umfang vorhanden",ja vorhanden,kaum vorhanden,nein bislang nicht vorhanden,nkAm,nicht relevant,</x12ac:list>
        </mc:Choice>
        <mc:Fallback>
          <formula1>",ja, in großem Umfang vorhanden,ja vorhanden,kaum vorhanden,nein bislang nicht vorhanden,nkAm,nicht relevant,"</formula1>
        </mc:Fallback>
      </mc:AlternateContent>
    </dataValidation>
    <dataValidation type="list" allowBlank="1" showInputMessage="1" showErrorMessage="1" sqref="C100:C102">
      <mc:AlternateContent xmlns:x12ac="http://schemas.microsoft.com/office/spreadsheetml/2011/1/ac" xmlns:mc="http://schemas.openxmlformats.org/markup-compatibility/2006">
        <mc:Choice Requires="x12ac">
          <x12ac:list>,gut,ausreichend,"nicht ausreichend, braucht Unterstützung","nicht ausreichend, großer Unterstützungsbedarf",nkAm,nicht relevant,</x12ac:list>
        </mc:Choice>
        <mc:Fallback>
          <formula1>",gut,ausreichend,nicht ausreichend, braucht Unterstützung,nicht ausreichend, großer Unterstützungsbedarf,nkAm,nicht relevant,"</formula1>
        </mc:Fallback>
      </mc:AlternateContent>
    </dataValidation>
    <dataValidation type="list" allowBlank="1" showInputMessage="1" showErrorMessage="1" sqref="C18">
      <mc:AlternateContent xmlns:x12ac="http://schemas.microsoft.com/office/spreadsheetml/2011/1/ac" xmlns:mc="http://schemas.openxmlformats.org/markup-compatibility/2006">
        <mc:Choice Requires="x12ac">
          <x12ac:list>,Ohne abgeschlossene Berufsausbildung,Betriebliche / außerbetriebliche Berufsausbildung (Lehre),Berufsfachschule (schulische Berufsausbildung),"Fachschule (z.B. Meister, Techniker)/Fachhochschule/Bachelor",Universität (auch Master),sonstiger Abschluss,</x12ac:list>
        </mc:Choice>
        <mc:Fallback>
          <formula1>",Ohne abgeschlossene Berufsausbildung,Betriebliche / außerbetriebliche Berufsausbildung (Lehre),Berufsfachschule (schulische Berufsausbildung),Fachschule (z.B. Meister, Techniker)/Fachhochschule/Bachelor,Universität (auch Master),sonstiger Abschluss,"</formula1>
        </mc:Fallback>
      </mc:AlternateContent>
    </dataValidation>
    <dataValidation type="list" allowBlank="1" showInputMessage="1" showErrorMessage="1" sqref="C13">
      <formula1>"besitzt keinen Schulabschluss,besitzt einen Hauptschulabschluss oder vergleichbaren Abschluss,hat das Berufsgrundbildungsjahr absolviert,besitzt die mittlere Reife/den Realschulabschluss,besitzt das Abitur/die Fachhochschulreife,sonstiger Abschluss,"</formula1>
    </dataValidation>
    <dataValidation type="list" allowBlank="1" showInputMessage="1" showErrorMessage="1" sqref="C28">
      <formula1>"PKW vorhanden,LKW vorhanden,Anderer vorhanden,Kein Führerschein vorhanden,nkAm"</formula1>
    </dataValidation>
    <dataValidation type="list" allowBlank="1" showInputMessage="1" showErrorMessage="1" sqref="C31">
      <formula1>"durchweg realistisch,meistens realistisch,leichte Über- / Unterschätzung,deutliche Über- / Unterschätzung,nkAm"</formula1>
    </dataValidation>
    <dataValidation type="list" allowBlank="1" showInputMessage="1" showErrorMessage="1" sqref="C30">
      <formula1>"Dem angestrebten Beruf angemessen,Dem angestrebten Beruf eher angemessen,Dem angestrebten Beruf eher unangemessen,Dem angestrebten Beruf unangemessen,nkAm"</formula1>
    </dataValidation>
    <dataValidation type="list" allowBlank="1" showInputMessage="1" showErrorMessage="1" sqref="C17">
      <mc:AlternateContent xmlns:x12ac="http://schemas.microsoft.com/office/spreadsheetml/2011/1/ac" xmlns:mc="http://schemas.openxmlformats.org/markup-compatibility/2006">
        <mc:Choice Requires="x12ac">
          <x12ac:list>nicht zutreffend,anerkannt,"in D noch nicht anerkannt, bislang ohne Anerkennungsverfahren","in D noch nicht anerkannt, Anerkennung eingeleitet",Abschluss in D lt. Bescheid nicht anerkannt,unklar</x12ac:list>
        </mc:Choice>
        <mc:Fallback>
          <formula1>"nicht zutreffend,anerkannt,in D noch nicht anerkannt, bislang ohne Anerkennungsverfahren,in D noch nicht anerkannt, Anerkennung eingeleitet,Abschluss in D lt. Bescheid nicht anerkannt,unklar"</formula1>
        </mc:Fallback>
      </mc:AlternateContent>
    </dataValidation>
    <dataValidation type="list" allowBlank="1" showInputMessage="1" showErrorMessage="1" sqref="C41">
      <formula1>"geregelt,unzureichend geregelt,nicht geregelt,nicht (mehr) relevant"</formula1>
    </dataValidation>
    <dataValidation type="list" allowBlank="1" showInputMessage="1" showErrorMessage="1" sqref="C36">
      <formula1>"ja,nein"</formula1>
    </dataValidation>
    <dataValidation type="list" allowBlank="1" showInputMessage="1" showErrorMessage="1" sqref="C48">
      <formula1>"stets,überwiegend,manchmal,selten,nie,nkAm"</formula1>
    </dataValidation>
    <dataValidation type="list" allowBlank="1" showInputMessage="1" showErrorMessage="1" sqref="C55">
      <formula1>"Pfändungsschutzkonto,Schufa-Einträfe,Unklar,Keine Angabe"</formula1>
    </dataValidation>
    <dataValidation type="list" allowBlank="1" showInputMessage="1" showErrorMessage="1" sqref="C77">
      <formula1>"keine,physische Einschränkung,Allergien,psychische Einschränkung,physische und psychische Einschränkungen,harte Drogen,weiche Drogen,Alkohol,sonstige Süchte,Grad der Behinderung lt. Bescheid/Ausweis,unklar"</formula1>
    </dataValidation>
  </dataValidations>
  <pageMargins left="0.7" right="0.7" top="0.78740157499999996" bottom="0.78740157499999996" header="0.3" footer="0.3"/>
  <pageSetup paperSize="9" scale="62" fitToHeight="0" orientation="portrait" horizontalDpi="4294967295" verticalDpi="4294967295" r:id="rId1"/>
  <headerFooter>
    <oddHeader>&amp;LStand 07.2022
Förderansatz Frauen aktiv in die Zukunft (FZ)&amp;R&amp;P</oddHeader>
  </headerFooter>
  <rowBreaks count="1" manualBreakCount="1">
    <brk id="5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85</xdr:row>
                    <xdr:rowOff>22860</xdr:rowOff>
                  </from>
                  <to>
                    <xdr:col>2</xdr:col>
                    <xdr:colOff>76200</xdr:colOff>
                    <xdr:row>86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Check Box 2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86</xdr:row>
                    <xdr:rowOff>22860</xdr:rowOff>
                  </from>
                  <to>
                    <xdr:col>2</xdr:col>
                    <xdr:colOff>76200</xdr:colOff>
                    <xdr:row>87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Check Box 3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87</xdr:row>
                    <xdr:rowOff>22860</xdr:rowOff>
                  </from>
                  <to>
                    <xdr:col>2</xdr:col>
                    <xdr:colOff>76200</xdr:colOff>
                    <xdr:row>88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Check Box 4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88</xdr:row>
                    <xdr:rowOff>22860</xdr:rowOff>
                  </from>
                  <to>
                    <xdr:col>2</xdr:col>
                    <xdr:colOff>76200</xdr:colOff>
                    <xdr:row>89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8" name="Check Box 5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89</xdr:row>
                    <xdr:rowOff>22860</xdr:rowOff>
                  </from>
                  <to>
                    <xdr:col>2</xdr:col>
                    <xdr:colOff>76200</xdr:colOff>
                    <xdr:row>90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9" name="Check Box 6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90</xdr:row>
                    <xdr:rowOff>22860</xdr:rowOff>
                  </from>
                  <to>
                    <xdr:col>2</xdr:col>
                    <xdr:colOff>76200</xdr:colOff>
                    <xdr:row>91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10" name="Check Box 7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91</xdr:row>
                    <xdr:rowOff>22860</xdr:rowOff>
                  </from>
                  <to>
                    <xdr:col>2</xdr:col>
                    <xdr:colOff>76200</xdr:colOff>
                    <xdr:row>92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11" name="Check Box 8">
              <controlPr defaultSize="0" autoFill="0" autoLine="0" autoPict="0">
                <anchor moveWithCells="1">
                  <from>
                    <xdr:col>1</xdr:col>
                    <xdr:colOff>4762500</xdr:colOff>
                    <xdr:row>55</xdr:row>
                    <xdr:rowOff>213360</xdr:rowOff>
                  </from>
                  <to>
                    <xdr:col>2</xdr:col>
                    <xdr:colOff>68580</xdr:colOff>
                    <xdr:row>56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12" name="Check Box 9">
              <controlPr locked="0" defaultSize="0" autoFill="0" autoLine="0" autoPict="0" macro="[0]!Kontrollkästchen67_Klicken" altText="">
                <anchor moveWithCells="1">
                  <from>
                    <xdr:col>1</xdr:col>
                    <xdr:colOff>4762500</xdr:colOff>
                    <xdr:row>57</xdr:row>
                    <xdr:rowOff>7620</xdr:rowOff>
                  </from>
                  <to>
                    <xdr:col>1</xdr:col>
                    <xdr:colOff>5341620</xdr:colOff>
                    <xdr:row>57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6" r:id="rId13" name="Check Box 10">
              <controlPr defaultSize="0" autoFill="0" autoLine="0" autoPict="0">
                <anchor moveWithCells="1">
                  <from>
                    <xdr:col>1</xdr:col>
                    <xdr:colOff>4762500</xdr:colOff>
                    <xdr:row>57</xdr:row>
                    <xdr:rowOff>228600</xdr:rowOff>
                  </from>
                  <to>
                    <xdr:col>1</xdr:col>
                    <xdr:colOff>5318760</xdr:colOff>
                    <xdr:row>59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7" r:id="rId14" name="Check Box 11">
              <controlPr defaultSize="0" autoFill="0" autoLine="0" autoPict="0">
                <anchor moveWithCells="1">
                  <from>
                    <xdr:col>1</xdr:col>
                    <xdr:colOff>4762500</xdr:colOff>
                    <xdr:row>59</xdr:row>
                    <xdr:rowOff>7620</xdr:rowOff>
                  </from>
                  <to>
                    <xdr:col>2</xdr:col>
                    <xdr:colOff>38100</xdr:colOff>
                    <xdr:row>59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8" r:id="rId15" name="Check Box 12">
              <controlPr defaultSize="0" autoFill="0" autoLine="0" autoPict="0">
                <anchor moveWithCells="1">
                  <from>
                    <xdr:col>1</xdr:col>
                    <xdr:colOff>4762500</xdr:colOff>
                    <xdr:row>59</xdr:row>
                    <xdr:rowOff>228600</xdr:rowOff>
                  </from>
                  <to>
                    <xdr:col>2</xdr:col>
                    <xdr:colOff>152400</xdr:colOff>
                    <xdr:row>60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9" r:id="rId16" name="Check Box 13">
              <controlPr defaultSize="0" autoFill="0" autoLine="0" autoPict="0">
                <anchor moveWithCells="1">
                  <from>
                    <xdr:col>1</xdr:col>
                    <xdr:colOff>4747260</xdr:colOff>
                    <xdr:row>60</xdr:row>
                    <xdr:rowOff>228600</xdr:rowOff>
                  </from>
                  <to>
                    <xdr:col>2</xdr:col>
                    <xdr:colOff>91440</xdr:colOff>
                    <xdr:row>61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0" r:id="rId17" name="Check Box 14">
              <controlPr defaultSize="0" autoFill="0" autoLine="0" autoPict="0">
                <anchor moveWithCells="1">
                  <from>
                    <xdr:col>1</xdr:col>
                    <xdr:colOff>4747260</xdr:colOff>
                    <xdr:row>61</xdr:row>
                    <xdr:rowOff>228600</xdr:rowOff>
                  </from>
                  <to>
                    <xdr:col>2</xdr:col>
                    <xdr:colOff>236220</xdr:colOff>
                    <xdr:row>62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1" r:id="rId18" name="Check Box 15">
              <controlPr defaultSize="0" autoFill="0" autoLine="0" autoPict="0">
                <anchor moveWithCells="1">
                  <from>
                    <xdr:col>1</xdr:col>
                    <xdr:colOff>4747260</xdr:colOff>
                    <xdr:row>62</xdr:row>
                    <xdr:rowOff>220980</xdr:rowOff>
                  </from>
                  <to>
                    <xdr:col>2</xdr:col>
                    <xdr:colOff>220980</xdr:colOff>
                    <xdr:row>63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2" r:id="rId19" name="Check Box 16">
              <controlPr defaultSize="0" autoFill="0" autoLine="0" autoPict="0">
                <anchor moveWithCells="1">
                  <from>
                    <xdr:col>1</xdr:col>
                    <xdr:colOff>4732020</xdr:colOff>
                    <xdr:row>63</xdr:row>
                    <xdr:rowOff>213360</xdr:rowOff>
                  </from>
                  <to>
                    <xdr:col>2</xdr:col>
                    <xdr:colOff>205740</xdr:colOff>
                    <xdr:row>64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3" r:id="rId20" name="Check Box 17">
              <controlPr defaultSize="0" autoFill="0" autoLine="0" autoPict="0">
                <anchor moveWithCells="1">
                  <from>
                    <xdr:col>1</xdr:col>
                    <xdr:colOff>4732020</xdr:colOff>
                    <xdr:row>64</xdr:row>
                    <xdr:rowOff>220980</xdr:rowOff>
                  </from>
                  <to>
                    <xdr:col>2</xdr:col>
                    <xdr:colOff>205740</xdr:colOff>
                    <xdr:row>65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4" r:id="rId21" name="Check Box 18">
              <controlPr defaultSize="0" autoFill="0" autoLine="0" autoPict="0">
                <anchor moveWithCells="1">
                  <from>
                    <xdr:col>1</xdr:col>
                    <xdr:colOff>4732020</xdr:colOff>
                    <xdr:row>66</xdr:row>
                    <xdr:rowOff>15240</xdr:rowOff>
                  </from>
                  <to>
                    <xdr:col>2</xdr:col>
                    <xdr:colOff>22860</xdr:colOff>
                    <xdr:row>66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5" r:id="rId22" name="Check Box 19">
              <controlPr defaultSize="0" autoFill="0" autoLine="0" autoPict="0">
                <anchor moveWithCells="1">
                  <from>
                    <xdr:col>1</xdr:col>
                    <xdr:colOff>4732020</xdr:colOff>
                    <xdr:row>66</xdr:row>
                    <xdr:rowOff>228600</xdr:rowOff>
                  </from>
                  <to>
                    <xdr:col>2</xdr:col>
                    <xdr:colOff>220980</xdr:colOff>
                    <xdr:row>67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6" r:id="rId23" name="Check Box 20">
              <controlPr defaultSize="0" autoFill="0" autoLine="0" autoPict="0">
                <anchor moveWithCells="1">
                  <from>
                    <xdr:col>1</xdr:col>
                    <xdr:colOff>4732020</xdr:colOff>
                    <xdr:row>67</xdr:row>
                    <xdr:rowOff>228600</xdr:rowOff>
                  </from>
                  <to>
                    <xdr:col>1</xdr:col>
                    <xdr:colOff>5318760</xdr:colOff>
                    <xdr:row>68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7" r:id="rId24" name="Check Box 21">
              <controlPr defaultSize="0" autoFill="0" autoLine="0" autoPict="0">
                <anchor moveWithCells="1">
                  <from>
                    <xdr:col>1</xdr:col>
                    <xdr:colOff>4716780</xdr:colOff>
                    <xdr:row>68</xdr:row>
                    <xdr:rowOff>213360</xdr:rowOff>
                  </from>
                  <to>
                    <xdr:col>2</xdr:col>
                    <xdr:colOff>7620</xdr:colOff>
                    <xdr:row>69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8" r:id="rId25" name="Check Box 22">
              <controlPr defaultSize="0" autoFill="0" autoLine="0" autoPict="0">
                <anchor moveWithCells="1">
                  <from>
                    <xdr:col>1</xdr:col>
                    <xdr:colOff>4716780</xdr:colOff>
                    <xdr:row>69</xdr:row>
                    <xdr:rowOff>220980</xdr:rowOff>
                  </from>
                  <to>
                    <xdr:col>1</xdr:col>
                    <xdr:colOff>5242560</xdr:colOff>
                    <xdr:row>70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9" r:id="rId26" name="Check Box 23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85</xdr:row>
                    <xdr:rowOff>22860</xdr:rowOff>
                  </from>
                  <to>
                    <xdr:col>2</xdr:col>
                    <xdr:colOff>76200</xdr:colOff>
                    <xdr:row>86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0" r:id="rId27" name="Check Box 24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86</xdr:row>
                    <xdr:rowOff>15240</xdr:rowOff>
                  </from>
                  <to>
                    <xdr:col>2</xdr:col>
                    <xdr:colOff>76200</xdr:colOff>
                    <xdr:row>87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1" r:id="rId28" name="Check Box 25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87</xdr:row>
                    <xdr:rowOff>15240</xdr:rowOff>
                  </from>
                  <to>
                    <xdr:col>2</xdr:col>
                    <xdr:colOff>76200</xdr:colOff>
                    <xdr:row>88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2" r:id="rId29" name="Check Box 26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88</xdr:row>
                    <xdr:rowOff>15240</xdr:rowOff>
                  </from>
                  <to>
                    <xdr:col>2</xdr:col>
                    <xdr:colOff>76200</xdr:colOff>
                    <xdr:row>89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3" r:id="rId30" name="Check Box 27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89</xdr:row>
                    <xdr:rowOff>15240</xdr:rowOff>
                  </from>
                  <to>
                    <xdr:col>2</xdr:col>
                    <xdr:colOff>76200</xdr:colOff>
                    <xdr:row>90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4" r:id="rId31" name="Check Box 28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90</xdr:row>
                    <xdr:rowOff>15240</xdr:rowOff>
                  </from>
                  <to>
                    <xdr:col>2</xdr:col>
                    <xdr:colOff>76200</xdr:colOff>
                    <xdr:row>91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5" r:id="rId32" name="Check Box 29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91</xdr:row>
                    <xdr:rowOff>22860</xdr:rowOff>
                  </from>
                  <to>
                    <xdr:col>2</xdr:col>
                    <xdr:colOff>76200</xdr:colOff>
                    <xdr:row>92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6" r:id="rId33" name="Check Box 30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83</xdr:row>
                    <xdr:rowOff>22860</xdr:rowOff>
                  </from>
                  <to>
                    <xdr:col>2</xdr:col>
                    <xdr:colOff>76200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7" r:id="rId34" name="Check Box 31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84</xdr:row>
                    <xdr:rowOff>22860</xdr:rowOff>
                  </from>
                  <to>
                    <xdr:col>2</xdr:col>
                    <xdr:colOff>76200</xdr:colOff>
                    <xdr:row>85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8" r:id="rId35" name="Check Box 32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85</xdr:row>
                    <xdr:rowOff>22860</xdr:rowOff>
                  </from>
                  <to>
                    <xdr:col>2</xdr:col>
                    <xdr:colOff>76200</xdr:colOff>
                    <xdr:row>86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9" r:id="rId36" name="Check Box 33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86</xdr:row>
                    <xdr:rowOff>22860</xdr:rowOff>
                  </from>
                  <to>
                    <xdr:col>2</xdr:col>
                    <xdr:colOff>76200</xdr:colOff>
                    <xdr:row>87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0" r:id="rId37" name="Check Box 34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87</xdr:row>
                    <xdr:rowOff>22860</xdr:rowOff>
                  </from>
                  <to>
                    <xdr:col>2</xdr:col>
                    <xdr:colOff>76200</xdr:colOff>
                    <xdr:row>88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1" r:id="rId38" name="Check Box 35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88</xdr:row>
                    <xdr:rowOff>22860</xdr:rowOff>
                  </from>
                  <to>
                    <xdr:col>2</xdr:col>
                    <xdr:colOff>76200</xdr:colOff>
                    <xdr:row>89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2" r:id="rId39" name="Check Box 36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89</xdr:row>
                    <xdr:rowOff>22860</xdr:rowOff>
                  </from>
                  <to>
                    <xdr:col>2</xdr:col>
                    <xdr:colOff>76200</xdr:colOff>
                    <xdr:row>90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8" r:id="rId40" name="Check Box 52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83</xdr:row>
                    <xdr:rowOff>22860</xdr:rowOff>
                  </from>
                  <to>
                    <xdr:col>2</xdr:col>
                    <xdr:colOff>76200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9" r:id="rId41" name="Check Box 53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84</xdr:row>
                    <xdr:rowOff>15240</xdr:rowOff>
                  </from>
                  <to>
                    <xdr:col>2</xdr:col>
                    <xdr:colOff>76200</xdr:colOff>
                    <xdr:row>85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0" r:id="rId42" name="Check Box 54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85</xdr:row>
                    <xdr:rowOff>15240</xdr:rowOff>
                  </from>
                  <to>
                    <xdr:col>2</xdr:col>
                    <xdr:colOff>76200</xdr:colOff>
                    <xdr:row>86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1" r:id="rId43" name="Check Box 55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86</xdr:row>
                    <xdr:rowOff>15240</xdr:rowOff>
                  </from>
                  <to>
                    <xdr:col>2</xdr:col>
                    <xdr:colOff>76200</xdr:colOff>
                    <xdr:row>87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2" r:id="rId44" name="Check Box 56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87</xdr:row>
                    <xdr:rowOff>15240</xdr:rowOff>
                  </from>
                  <to>
                    <xdr:col>2</xdr:col>
                    <xdr:colOff>76200</xdr:colOff>
                    <xdr:row>88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3" r:id="rId45" name="Check Box 57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88</xdr:row>
                    <xdr:rowOff>15240</xdr:rowOff>
                  </from>
                  <to>
                    <xdr:col>2</xdr:col>
                    <xdr:colOff>76200</xdr:colOff>
                    <xdr:row>89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4" r:id="rId46" name="Check Box 58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89</xdr:row>
                    <xdr:rowOff>22860</xdr:rowOff>
                  </from>
                  <to>
                    <xdr:col>2</xdr:col>
                    <xdr:colOff>76200</xdr:colOff>
                    <xdr:row>90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0" r:id="rId47" name="Check Box 74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83</xdr:row>
                    <xdr:rowOff>22860</xdr:rowOff>
                  </from>
                  <to>
                    <xdr:col>2</xdr:col>
                    <xdr:colOff>76200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1" r:id="rId48" name="Check Box 75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84</xdr:row>
                    <xdr:rowOff>22860</xdr:rowOff>
                  </from>
                  <to>
                    <xdr:col>2</xdr:col>
                    <xdr:colOff>76200</xdr:colOff>
                    <xdr:row>85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2" r:id="rId49" name="Check Box 76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85</xdr:row>
                    <xdr:rowOff>22860</xdr:rowOff>
                  </from>
                  <to>
                    <xdr:col>2</xdr:col>
                    <xdr:colOff>76200</xdr:colOff>
                    <xdr:row>86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3" r:id="rId50" name="Check Box 77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86</xdr:row>
                    <xdr:rowOff>22860</xdr:rowOff>
                  </from>
                  <to>
                    <xdr:col>2</xdr:col>
                    <xdr:colOff>76200</xdr:colOff>
                    <xdr:row>87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4" r:id="rId51" name="Check Box 78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87</xdr:row>
                    <xdr:rowOff>22860</xdr:rowOff>
                  </from>
                  <to>
                    <xdr:col>2</xdr:col>
                    <xdr:colOff>76200</xdr:colOff>
                    <xdr:row>88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5" r:id="rId52" name="Check Box 79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88</xdr:row>
                    <xdr:rowOff>22860</xdr:rowOff>
                  </from>
                  <to>
                    <xdr:col>2</xdr:col>
                    <xdr:colOff>76200</xdr:colOff>
                    <xdr:row>89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6" r:id="rId53" name="Check Box 80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89</xdr:row>
                    <xdr:rowOff>22860</xdr:rowOff>
                  </from>
                  <to>
                    <xdr:col>2</xdr:col>
                    <xdr:colOff>76200</xdr:colOff>
                    <xdr:row>90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7" r:id="rId54" name="Check Box 81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83</xdr:row>
                    <xdr:rowOff>22860</xdr:rowOff>
                  </from>
                  <to>
                    <xdr:col>2</xdr:col>
                    <xdr:colOff>76200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8" r:id="rId55" name="Check Box 82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84</xdr:row>
                    <xdr:rowOff>15240</xdr:rowOff>
                  </from>
                  <to>
                    <xdr:col>2</xdr:col>
                    <xdr:colOff>76200</xdr:colOff>
                    <xdr:row>85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9" r:id="rId56" name="Check Box 83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85</xdr:row>
                    <xdr:rowOff>15240</xdr:rowOff>
                  </from>
                  <to>
                    <xdr:col>2</xdr:col>
                    <xdr:colOff>76200</xdr:colOff>
                    <xdr:row>86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0" r:id="rId57" name="Check Box 84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86</xdr:row>
                    <xdr:rowOff>15240</xdr:rowOff>
                  </from>
                  <to>
                    <xdr:col>2</xdr:col>
                    <xdr:colOff>76200</xdr:colOff>
                    <xdr:row>87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1" r:id="rId58" name="Check Box 85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87</xdr:row>
                    <xdr:rowOff>15240</xdr:rowOff>
                  </from>
                  <to>
                    <xdr:col>2</xdr:col>
                    <xdr:colOff>76200</xdr:colOff>
                    <xdr:row>88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2" r:id="rId59" name="Check Box 86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88</xdr:row>
                    <xdr:rowOff>15240</xdr:rowOff>
                  </from>
                  <to>
                    <xdr:col>2</xdr:col>
                    <xdr:colOff>76200</xdr:colOff>
                    <xdr:row>89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3" r:id="rId60" name="Check Box 87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89</xdr:row>
                    <xdr:rowOff>22860</xdr:rowOff>
                  </from>
                  <to>
                    <xdr:col>2</xdr:col>
                    <xdr:colOff>76200</xdr:colOff>
                    <xdr:row>90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/>
  <dimension ref="A1:B145"/>
  <sheetViews>
    <sheetView showGridLines="0" view="pageLayout" topLeftCell="A2" zoomScaleNormal="90" workbookViewId="0">
      <selection activeCell="B19" sqref="B19"/>
    </sheetView>
  </sheetViews>
  <sheetFormatPr baseColWidth="10" defaultColWidth="11.44140625" defaultRowHeight="13.8" x14ac:dyDescent="0.25"/>
  <cols>
    <col min="1" max="1" width="43.5546875" style="9" customWidth="1"/>
    <col min="2" max="2" width="137.44140625" style="9" customWidth="1"/>
    <col min="3" max="16384" width="11.44140625" style="9"/>
  </cols>
  <sheetData>
    <row r="1" spans="1:2" x14ac:dyDescent="0.25">
      <c r="A1" s="23"/>
      <c r="B1" s="23"/>
    </row>
    <row r="2" spans="1:2" ht="18" x14ac:dyDescent="0.25">
      <c r="A2" s="112" t="s">
        <v>78</v>
      </c>
      <c r="B2" s="121"/>
    </row>
    <row r="3" spans="1:2" ht="14.4" customHeight="1" x14ac:dyDescent="0.25">
      <c r="A3" s="122" t="s">
        <v>110</v>
      </c>
      <c r="B3" s="122"/>
    </row>
    <row r="4" spans="1:2" ht="18" thickBot="1" x14ac:dyDescent="0.3">
      <c r="A4" s="66"/>
      <c r="B4" s="23"/>
    </row>
    <row r="5" spans="1:2" ht="20.100000000000001" customHeight="1" x14ac:dyDescent="0.25">
      <c r="A5" s="60" t="s">
        <v>0</v>
      </c>
      <c r="B5" s="64">
        <f>'DokuHP ZP1'!C6</f>
        <v>0</v>
      </c>
    </row>
    <row r="6" spans="1:2" ht="20.100000000000001" customHeight="1" thickBot="1" x14ac:dyDescent="0.3">
      <c r="A6" s="61" t="s">
        <v>1</v>
      </c>
      <c r="B6" s="15"/>
    </row>
    <row r="7" spans="1:2" ht="14.4" thickBot="1" x14ac:dyDescent="0.3">
      <c r="A7" s="16"/>
    </row>
    <row r="8" spans="1:2" ht="20.100000000000001" customHeight="1" x14ac:dyDescent="0.25">
      <c r="A8" s="17" t="s">
        <v>124</v>
      </c>
      <c r="B8" s="5"/>
    </row>
    <row r="9" spans="1:2" ht="20.100000000000001" customHeight="1" x14ac:dyDescent="0.25">
      <c r="A9" s="18" t="s">
        <v>82</v>
      </c>
      <c r="B9" s="63"/>
    </row>
    <row r="10" spans="1:2" ht="20.100000000000001" customHeight="1" x14ac:dyDescent="0.25">
      <c r="A10" s="123" t="s">
        <v>11</v>
      </c>
      <c r="B10" s="124"/>
    </row>
    <row r="11" spans="1:2" ht="20.100000000000001" customHeight="1" x14ac:dyDescent="0.25">
      <c r="A11" s="22" t="s">
        <v>2</v>
      </c>
      <c r="B11" s="98" t="str">
        <f>IF('DokuHP ZP3'!C23="",'DokuHP ZP1'!C23,'DokuHP ZP3'!C23)</f>
        <v>Geringer HB</v>
      </c>
    </row>
    <row r="12" spans="1:2" ht="20.100000000000001" customHeight="1" x14ac:dyDescent="0.25">
      <c r="A12" s="22" t="s">
        <v>3</v>
      </c>
      <c r="B12" s="98" t="str">
        <f>IF('DokuHP ZP3'!C33="",'DokuHP ZP1'!C33,'DokuHP ZP3'!C33)</f>
        <v>Geringer HB</v>
      </c>
    </row>
    <row r="13" spans="1:2" ht="20.100000000000001" customHeight="1" x14ac:dyDescent="0.25">
      <c r="A13" s="22" t="s">
        <v>93</v>
      </c>
      <c r="B13" s="98" t="str">
        <f>IF('DokuHP ZP3'!C42="",'DokuHP ZP1'!C42,'DokuHP ZP3'!C42)</f>
        <v>Geringer HB</v>
      </c>
    </row>
    <row r="14" spans="1:2" ht="20.100000000000001" customHeight="1" x14ac:dyDescent="0.25">
      <c r="A14" s="22" t="s">
        <v>4</v>
      </c>
      <c r="B14" s="98" t="str">
        <f>IF('DokuHP ZP3'!C51="",'DokuHP ZP1'!C51,'DokuHP ZP3'!C51)</f>
        <v>Geringer HB</v>
      </c>
    </row>
    <row r="15" spans="1:2" ht="20.100000000000001" customHeight="1" x14ac:dyDescent="0.25">
      <c r="A15" s="22" t="s">
        <v>5</v>
      </c>
      <c r="B15" s="98" t="str">
        <f>IF('DokuHP ZP3'!C74="",'DokuHP ZP1'!C74,'DokuHP ZP3'!C74)</f>
        <v>Geringer HB</v>
      </c>
    </row>
    <row r="16" spans="1:2" ht="20.100000000000001" customHeight="1" x14ac:dyDescent="0.25">
      <c r="A16" s="22" t="s">
        <v>6</v>
      </c>
      <c r="B16" s="98" t="str">
        <f>IF('DokuHP ZP3'!C80="",'DokuHP ZP1'!C80,'DokuHP ZP3'!C80)</f>
        <v>Geringer HB</v>
      </c>
    </row>
    <row r="17" spans="1:2" ht="20.100000000000001" customHeight="1" x14ac:dyDescent="0.25">
      <c r="A17" s="22" t="s">
        <v>7</v>
      </c>
      <c r="B17" s="98" t="str">
        <f>IF('DokuHP ZP3'!C92="",'DokuHP ZP1'!C92,'DokuHP ZP3'!C92)</f>
        <v>Geringer HB</v>
      </c>
    </row>
    <row r="18" spans="1:2" ht="20.100000000000001" customHeight="1" x14ac:dyDescent="0.25">
      <c r="A18" s="22" t="s">
        <v>85</v>
      </c>
      <c r="B18" s="98" t="str">
        <f>IF('DokuHP ZP3'!C97="",'DokuHP ZP1'!C97,'DokuHP ZP3'!C97)</f>
        <v>Geringer HB</v>
      </c>
    </row>
    <row r="19" spans="1:2" ht="20.100000000000001" customHeight="1" thickBot="1" x14ac:dyDescent="0.3">
      <c r="A19" s="92" t="s">
        <v>100</v>
      </c>
      <c r="B19" s="99" t="str">
        <f>IF('DokuHP ZP3'!C104="",'DokuHP ZP1'!C104,'DokuHP ZP3'!C104)</f>
        <v>Geringer HB</v>
      </c>
    </row>
    <row r="20" spans="1:2" ht="20.100000000000001" customHeight="1" thickBot="1" x14ac:dyDescent="0.3">
      <c r="A20" s="19"/>
    </row>
    <row r="21" spans="1:2" ht="15.6" x14ac:dyDescent="0.25">
      <c r="A21" s="116" t="s">
        <v>10</v>
      </c>
      <c r="B21" s="6" t="s">
        <v>12</v>
      </c>
    </row>
    <row r="22" spans="1:2" ht="15" x14ac:dyDescent="0.25">
      <c r="A22" s="117"/>
      <c r="B22" s="2" t="s">
        <v>74</v>
      </c>
    </row>
    <row r="23" spans="1:2" ht="15" x14ac:dyDescent="0.25">
      <c r="A23" s="118"/>
      <c r="B23" s="2" t="s">
        <v>13</v>
      </c>
    </row>
    <row r="24" spans="1:2" ht="15.6" x14ac:dyDescent="0.25">
      <c r="A24" s="62"/>
      <c r="B24" s="43"/>
    </row>
    <row r="25" spans="1:2" ht="30" customHeight="1" x14ac:dyDescent="0.25">
      <c r="A25" s="62"/>
      <c r="B25" s="43"/>
    </row>
    <row r="26" spans="1:2" ht="30" customHeight="1" x14ac:dyDescent="0.25">
      <c r="A26" s="62"/>
      <c r="B26" s="43"/>
    </row>
    <row r="27" spans="1:2" ht="30" customHeight="1" x14ac:dyDescent="0.3">
      <c r="A27" s="125" t="s">
        <v>8</v>
      </c>
      <c r="B27" s="126"/>
    </row>
    <row r="28" spans="1:2" ht="35.25" customHeight="1" thickBot="1" x14ac:dyDescent="0.3">
      <c r="A28" s="7" t="s">
        <v>14</v>
      </c>
      <c r="B28" s="8" t="s">
        <v>9</v>
      </c>
    </row>
    <row r="29" spans="1:2" ht="36" customHeight="1" x14ac:dyDescent="0.25">
      <c r="A29" s="127"/>
      <c r="B29" s="127"/>
    </row>
    <row r="30" spans="1:2" s="20" customFormat="1" ht="15.6" thickBot="1" x14ac:dyDescent="0.3">
      <c r="A30" s="44"/>
      <c r="B30" s="44"/>
    </row>
    <row r="31" spans="1:2" ht="15.6" x14ac:dyDescent="0.25">
      <c r="A31" s="128" t="s">
        <v>15</v>
      </c>
      <c r="B31" s="6" t="s">
        <v>12</v>
      </c>
    </row>
    <row r="32" spans="1:2" ht="15.75" customHeight="1" x14ac:dyDescent="0.25">
      <c r="A32" s="129"/>
      <c r="B32" s="2" t="s">
        <v>80</v>
      </c>
    </row>
    <row r="33" spans="1:2" ht="15" customHeight="1" x14ac:dyDescent="0.25">
      <c r="A33" s="130"/>
      <c r="B33" s="2" t="s">
        <v>13</v>
      </c>
    </row>
    <row r="34" spans="1:2" ht="15" customHeight="1" x14ac:dyDescent="0.25">
      <c r="A34" s="62"/>
      <c r="B34" s="43"/>
    </row>
    <row r="35" spans="1:2" ht="30" customHeight="1" x14ac:dyDescent="0.25">
      <c r="A35" s="62"/>
      <c r="B35" s="43"/>
    </row>
    <row r="36" spans="1:2" ht="30" customHeight="1" x14ac:dyDescent="0.25">
      <c r="A36" s="62"/>
      <c r="B36" s="43"/>
    </row>
    <row r="37" spans="1:2" ht="30" customHeight="1" x14ac:dyDescent="0.25">
      <c r="A37" s="119" t="s">
        <v>8</v>
      </c>
      <c r="B37" s="120"/>
    </row>
    <row r="38" spans="1:2" ht="35.25" customHeight="1" thickBot="1" x14ac:dyDescent="0.3">
      <c r="A38" s="10" t="s">
        <v>14</v>
      </c>
      <c r="B38" s="8" t="s">
        <v>9</v>
      </c>
    </row>
    <row r="39" spans="1:2" ht="36" customHeight="1" x14ac:dyDescent="0.25">
      <c r="A39" s="44"/>
      <c r="B39" s="44"/>
    </row>
    <row r="40" spans="1:2" ht="15.6" thickBot="1" x14ac:dyDescent="0.3">
      <c r="A40" s="44"/>
      <c r="B40" s="44"/>
    </row>
    <row r="41" spans="1:2" ht="15.6" x14ac:dyDescent="0.25">
      <c r="A41" s="116" t="s">
        <v>94</v>
      </c>
      <c r="B41" s="6" t="s">
        <v>12</v>
      </c>
    </row>
    <row r="42" spans="1:2" ht="15.75" customHeight="1" x14ac:dyDescent="0.25">
      <c r="A42" s="117"/>
      <c r="B42" s="2" t="s">
        <v>80</v>
      </c>
    </row>
    <row r="43" spans="1:2" ht="15" customHeight="1" x14ac:dyDescent="0.25">
      <c r="A43" s="117"/>
      <c r="B43" s="2" t="s">
        <v>13</v>
      </c>
    </row>
    <row r="44" spans="1:2" ht="15.75" customHeight="1" x14ac:dyDescent="0.25">
      <c r="A44" s="62"/>
      <c r="B44" s="43"/>
    </row>
    <row r="45" spans="1:2" ht="30" customHeight="1" x14ac:dyDescent="0.25">
      <c r="A45" s="62"/>
      <c r="B45" s="43"/>
    </row>
    <row r="46" spans="1:2" ht="30" customHeight="1" x14ac:dyDescent="0.25">
      <c r="A46" s="62"/>
      <c r="B46" s="43"/>
    </row>
    <row r="47" spans="1:2" ht="30" customHeight="1" x14ac:dyDescent="0.25">
      <c r="A47" s="119" t="s">
        <v>8</v>
      </c>
      <c r="B47" s="120"/>
    </row>
    <row r="48" spans="1:2" ht="35.25" customHeight="1" thickBot="1" x14ac:dyDescent="0.3">
      <c r="A48" s="10" t="s">
        <v>14</v>
      </c>
      <c r="B48" s="11" t="s">
        <v>9</v>
      </c>
    </row>
    <row r="49" spans="1:2" ht="36" customHeight="1" x14ac:dyDescent="0.25">
      <c r="A49" s="44"/>
      <c r="B49" s="44"/>
    </row>
    <row r="50" spans="1:2" ht="15.6" thickBot="1" x14ac:dyDescent="0.3">
      <c r="A50" s="44"/>
      <c r="B50" s="44"/>
    </row>
    <row r="51" spans="1:2" ht="15.6" x14ac:dyDescent="0.25">
      <c r="A51" s="116" t="s">
        <v>16</v>
      </c>
      <c r="B51" s="6" t="s">
        <v>12</v>
      </c>
    </row>
    <row r="52" spans="1:2" ht="15" x14ac:dyDescent="0.25">
      <c r="A52" s="117"/>
      <c r="B52" s="2" t="s">
        <v>80</v>
      </c>
    </row>
    <row r="53" spans="1:2" ht="15" x14ac:dyDescent="0.25">
      <c r="A53" s="118"/>
      <c r="B53" s="2" t="s">
        <v>13</v>
      </c>
    </row>
    <row r="54" spans="1:2" ht="15.6" x14ac:dyDescent="0.25">
      <c r="A54" s="62"/>
      <c r="B54" s="43"/>
    </row>
    <row r="55" spans="1:2" ht="30" customHeight="1" x14ac:dyDescent="0.25">
      <c r="A55" s="62"/>
      <c r="B55" s="43"/>
    </row>
    <row r="56" spans="1:2" ht="30" customHeight="1" x14ac:dyDescent="0.25">
      <c r="A56" s="62"/>
      <c r="B56" s="43"/>
    </row>
    <row r="57" spans="1:2" ht="30" customHeight="1" x14ac:dyDescent="0.25">
      <c r="A57" s="119" t="s">
        <v>8</v>
      </c>
      <c r="B57" s="120"/>
    </row>
    <row r="58" spans="1:2" ht="35.25" customHeight="1" thickBot="1" x14ac:dyDescent="0.3">
      <c r="A58" s="10" t="s">
        <v>14</v>
      </c>
      <c r="B58" s="11" t="s">
        <v>9</v>
      </c>
    </row>
    <row r="59" spans="1:2" ht="36" customHeight="1" x14ac:dyDescent="0.25">
      <c r="A59" s="44"/>
      <c r="B59" s="44"/>
    </row>
    <row r="60" spans="1:2" ht="15.6" thickBot="1" x14ac:dyDescent="0.3">
      <c r="A60" s="44"/>
      <c r="B60" s="44"/>
    </row>
    <row r="61" spans="1:2" ht="15.6" x14ac:dyDescent="0.25">
      <c r="A61" s="116" t="s">
        <v>17</v>
      </c>
      <c r="B61" s="6" t="s">
        <v>12</v>
      </c>
    </row>
    <row r="62" spans="1:2" ht="15" x14ac:dyDescent="0.25">
      <c r="A62" s="117"/>
      <c r="B62" s="2" t="s">
        <v>80</v>
      </c>
    </row>
    <row r="63" spans="1:2" ht="15" x14ac:dyDescent="0.25">
      <c r="A63" s="118"/>
      <c r="B63" s="2" t="s">
        <v>13</v>
      </c>
    </row>
    <row r="64" spans="1:2" ht="15.6" x14ac:dyDescent="0.25">
      <c r="A64" s="62"/>
      <c r="B64" s="43"/>
    </row>
    <row r="65" spans="1:2" ht="30" customHeight="1" x14ac:dyDescent="0.25">
      <c r="A65" s="62"/>
      <c r="B65" s="43"/>
    </row>
    <row r="66" spans="1:2" ht="30" customHeight="1" x14ac:dyDescent="0.25">
      <c r="A66" s="62"/>
      <c r="B66" s="43"/>
    </row>
    <row r="67" spans="1:2" ht="30" customHeight="1" x14ac:dyDescent="0.25">
      <c r="A67" s="119" t="s">
        <v>8</v>
      </c>
      <c r="B67" s="120"/>
    </row>
    <row r="68" spans="1:2" ht="35.25" customHeight="1" thickBot="1" x14ac:dyDescent="0.3">
      <c r="A68" s="10" t="s">
        <v>14</v>
      </c>
      <c r="B68" s="11" t="s">
        <v>9</v>
      </c>
    </row>
    <row r="69" spans="1:2" ht="36" customHeight="1" x14ac:dyDescent="0.25">
      <c r="A69" s="44"/>
      <c r="B69" s="44"/>
    </row>
    <row r="70" spans="1:2" ht="15.6" thickBot="1" x14ac:dyDescent="0.3">
      <c r="A70" s="44"/>
      <c r="B70" s="44"/>
    </row>
    <row r="71" spans="1:2" ht="15.6" x14ac:dyDescent="0.25">
      <c r="A71" s="116" t="s">
        <v>18</v>
      </c>
      <c r="B71" s="6" t="s">
        <v>12</v>
      </c>
    </row>
    <row r="72" spans="1:2" ht="15" x14ac:dyDescent="0.25">
      <c r="A72" s="117"/>
      <c r="B72" s="2" t="s">
        <v>80</v>
      </c>
    </row>
    <row r="73" spans="1:2" ht="15" x14ac:dyDescent="0.25">
      <c r="A73" s="118"/>
      <c r="B73" s="2" t="s">
        <v>13</v>
      </c>
    </row>
    <row r="74" spans="1:2" ht="15.6" x14ac:dyDescent="0.25">
      <c r="A74" s="62"/>
      <c r="B74" s="43"/>
    </row>
    <row r="75" spans="1:2" ht="30" customHeight="1" x14ac:dyDescent="0.25">
      <c r="A75" s="62"/>
      <c r="B75" s="43"/>
    </row>
    <row r="76" spans="1:2" ht="30" customHeight="1" x14ac:dyDescent="0.25">
      <c r="A76" s="62"/>
      <c r="B76" s="43"/>
    </row>
    <row r="77" spans="1:2" ht="30" customHeight="1" x14ac:dyDescent="0.25">
      <c r="A77" s="119" t="s">
        <v>8</v>
      </c>
      <c r="B77" s="120"/>
    </row>
    <row r="78" spans="1:2" ht="35.25" customHeight="1" thickBot="1" x14ac:dyDescent="0.3">
      <c r="A78" s="10" t="s">
        <v>14</v>
      </c>
      <c r="B78" s="11" t="s">
        <v>9</v>
      </c>
    </row>
    <row r="79" spans="1:2" ht="36" customHeight="1" x14ac:dyDescent="0.25">
      <c r="A79" s="44"/>
      <c r="B79" s="44"/>
    </row>
    <row r="80" spans="1:2" ht="15.6" thickBot="1" x14ac:dyDescent="0.3">
      <c r="A80" s="44"/>
      <c r="B80" s="44"/>
    </row>
    <row r="81" spans="1:2" ht="15.6" x14ac:dyDescent="0.25">
      <c r="A81" s="116" t="s">
        <v>19</v>
      </c>
      <c r="B81" s="6" t="s">
        <v>12</v>
      </c>
    </row>
    <row r="82" spans="1:2" ht="15" x14ac:dyDescent="0.25">
      <c r="A82" s="117"/>
      <c r="B82" s="2" t="s">
        <v>80</v>
      </c>
    </row>
    <row r="83" spans="1:2" ht="15" x14ac:dyDescent="0.25">
      <c r="A83" s="118"/>
      <c r="B83" s="2" t="s">
        <v>13</v>
      </c>
    </row>
    <row r="84" spans="1:2" ht="15.6" x14ac:dyDescent="0.25">
      <c r="A84" s="62"/>
      <c r="B84" s="43"/>
    </row>
    <row r="85" spans="1:2" ht="30" customHeight="1" x14ac:dyDescent="0.25">
      <c r="A85" s="62"/>
      <c r="B85" s="43"/>
    </row>
    <row r="86" spans="1:2" ht="30" customHeight="1" x14ac:dyDescent="0.25">
      <c r="A86" s="62"/>
      <c r="B86" s="43"/>
    </row>
    <row r="87" spans="1:2" ht="30" customHeight="1" x14ac:dyDescent="0.25">
      <c r="A87" s="119" t="s">
        <v>8</v>
      </c>
      <c r="B87" s="120"/>
    </row>
    <row r="88" spans="1:2" ht="35.25" customHeight="1" thickBot="1" x14ac:dyDescent="0.3">
      <c r="A88" s="10" t="s">
        <v>14</v>
      </c>
      <c r="B88" s="11" t="s">
        <v>9</v>
      </c>
    </row>
    <row r="89" spans="1:2" ht="36" customHeight="1" x14ac:dyDescent="0.25">
      <c r="A89" s="44"/>
      <c r="B89" s="44"/>
    </row>
    <row r="90" spans="1:2" ht="15.6" thickBot="1" x14ac:dyDescent="0.3">
      <c r="A90" s="44"/>
      <c r="B90" s="44"/>
    </row>
    <row r="91" spans="1:2" ht="15.6" x14ac:dyDescent="0.25">
      <c r="A91" s="116" t="s">
        <v>20</v>
      </c>
      <c r="B91" s="6" t="s">
        <v>12</v>
      </c>
    </row>
    <row r="92" spans="1:2" ht="15" x14ac:dyDescent="0.25">
      <c r="A92" s="117"/>
      <c r="B92" s="2" t="s">
        <v>80</v>
      </c>
    </row>
    <row r="93" spans="1:2" ht="15" x14ac:dyDescent="0.25">
      <c r="A93" s="118"/>
      <c r="B93" s="2" t="s">
        <v>13</v>
      </c>
    </row>
    <row r="94" spans="1:2" ht="15.6" x14ac:dyDescent="0.25">
      <c r="A94" s="62"/>
      <c r="B94" s="43"/>
    </row>
    <row r="95" spans="1:2" ht="30" customHeight="1" x14ac:dyDescent="0.25">
      <c r="A95" s="62"/>
      <c r="B95" s="43"/>
    </row>
    <row r="96" spans="1:2" ht="30" customHeight="1" x14ac:dyDescent="0.25">
      <c r="A96" s="62"/>
      <c r="B96" s="43"/>
    </row>
    <row r="97" spans="1:2" ht="30" customHeight="1" x14ac:dyDescent="0.25">
      <c r="A97" s="119" t="s">
        <v>8</v>
      </c>
      <c r="B97" s="120"/>
    </row>
    <row r="98" spans="1:2" ht="35.25" customHeight="1" thickBot="1" x14ac:dyDescent="0.3">
      <c r="A98" s="10" t="s">
        <v>14</v>
      </c>
      <c r="B98" s="11" t="s">
        <v>9</v>
      </c>
    </row>
    <row r="99" spans="1:2" ht="36" customHeight="1" thickBot="1" x14ac:dyDescent="0.3">
      <c r="A99" s="44"/>
      <c r="B99" s="44"/>
    </row>
    <row r="100" spans="1:2" ht="15.6" x14ac:dyDescent="0.25">
      <c r="A100" s="116" t="s">
        <v>102</v>
      </c>
      <c r="B100" s="6" t="s">
        <v>12</v>
      </c>
    </row>
    <row r="101" spans="1:2" ht="15" x14ac:dyDescent="0.25">
      <c r="A101" s="117"/>
      <c r="B101" s="2" t="s">
        <v>80</v>
      </c>
    </row>
    <row r="102" spans="1:2" ht="15" x14ac:dyDescent="0.25">
      <c r="A102" s="118"/>
      <c r="B102" s="2" t="s">
        <v>13</v>
      </c>
    </row>
    <row r="103" spans="1:2" ht="15.6" x14ac:dyDescent="0.25">
      <c r="A103" s="62"/>
      <c r="B103" s="43"/>
    </row>
    <row r="104" spans="1:2" ht="30" customHeight="1" x14ac:dyDescent="0.25">
      <c r="A104" s="62"/>
      <c r="B104" s="43"/>
    </row>
    <row r="105" spans="1:2" ht="30" customHeight="1" x14ac:dyDescent="0.25">
      <c r="A105" s="62"/>
      <c r="B105" s="43"/>
    </row>
    <row r="106" spans="1:2" ht="30" customHeight="1" x14ac:dyDescent="0.25">
      <c r="A106" s="119" t="s">
        <v>8</v>
      </c>
      <c r="B106" s="120"/>
    </row>
    <row r="107" spans="1:2" ht="35.25" customHeight="1" thickBot="1" x14ac:dyDescent="0.3">
      <c r="A107" s="10" t="s">
        <v>14</v>
      </c>
      <c r="B107" s="11" t="s">
        <v>9</v>
      </c>
    </row>
    <row r="108" spans="1:2" ht="36" customHeight="1" x14ac:dyDescent="0.25">
      <c r="A108" s="44"/>
      <c r="B108" s="44"/>
    </row>
    <row r="109" spans="1:2" ht="15.75" customHeight="1" thickBot="1" x14ac:dyDescent="0.3">
      <c r="A109" s="44"/>
      <c r="B109" s="44"/>
    </row>
    <row r="110" spans="1:2" ht="30" customHeight="1" thickBot="1" x14ac:dyDescent="0.3">
      <c r="A110" s="85" t="s">
        <v>91</v>
      </c>
      <c r="B110" s="86" t="s">
        <v>103</v>
      </c>
    </row>
    <row r="111" spans="1:2" ht="15.6" x14ac:dyDescent="0.25">
      <c r="A111" s="62"/>
      <c r="B111" s="87"/>
    </row>
    <row r="112" spans="1:2" ht="15.6" x14ac:dyDescent="0.25">
      <c r="A112" s="62"/>
      <c r="B112" s="87"/>
    </row>
    <row r="113" spans="1:2" ht="30" customHeight="1" x14ac:dyDescent="0.25">
      <c r="A113" s="62"/>
      <c r="B113" s="87"/>
    </row>
    <row r="114" spans="1:2" ht="30" customHeight="1" thickBot="1" x14ac:dyDescent="0.3">
      <c r="A114" s="88"/>
      <c r="B114" s="89"/>
    </row>
    <row r="115" spans="1:2" ht="30" customHeight="1" x14ac:dyDescent="0.25">
      <c r="A115" s="44"/>
      <c r="B115" s="44"/>
    </row>
    <row r="116" spans="1:2" ht="20.100000000000001" customHeight="1" x14ac:dyDescent="0.3">
      <c r="A116" s="45" t="s">
        <v>37</v>
      </c>
      <c r="B116" s="105"/>
    </row>
    <row r="117" spans="1:2" s="23" customFormat="1" ht="20.100000000000001" customHeight="1" x14ac:dyDescent="0.25">
      <c r="A117" s="131" t="s">
        <v>118</v>
      </c>
      <c r="B117" s="132"/>
    </row>
    <row r="118" spans="1:2" s="23" customFormat="1" ht="20.100000000000001" customHeight="1" x14ac:dyDescent="0.25">
      <c r="A118" s="133"/>
      <c r="B118" s="134"/>
    </row>
    <row r="119" spans="1:2" s="23" customFormat="1" ht="20.100000000000001" customHeight="1" x14ac:dyDescent="0.25">
      <c r="A119" s="135" t="s">
        <v>119</v>
      </c>
      <c r="B119" s="136"/>
    </row>
    <row r="120" spans="1:2" s="23" customFormat="1" ht="20.100000000000001" customHeight="1" x14ac:dyDescent="0.25">
      <c r="A120" s="131"/>
      <c r="B120" s="132"/>
    </row>
    <row r="121" spans="1:2" s="23" customFormat="1" ht="20.100000000000001" customHeight="1" x14ac:dyDescent="0.25">
      <c r="A121" s="106" t="s">
        <v>81</v>
      </c>
      <c r="B121" s="107"/>
    </row>
    <row r="122" spans="1:2" s="23" customFormat="1" ht="20.100000000000001" customHeight="1" x14ac:dyDescent="0.25">
      <c r="A122" s="108" t="s">
        <v>120</v>
      </c>
      <c r="B122" s="109"/>
    </row>
    <row r="123" spans="1:2" s="23" customFormat="1" ht="20.100000000000001" customHeight="1" x14ac:dyDescent="0.25">
      <c r="A123" s="135" t="s">
        <v>38</v>
      </c>
      <c r="B123" s="136"/>
    </row>
    <row r="124" spans="1:2" s="23" customFormat="1" ht="20.100000000000001" customHeight="1" x14ac:dyDescent="0.25">
      <c r="A124" s="131"/>
      <c r="B124" s="132"/>
    </row>
    <row r="125" spans="1:2" s="23" customFormat="1" ht="20.100000000000001" customHeight="1" x14ac:dyDescent="0.25">
      <c r="A125" s="106" t="s">
        <v>81</v>
      </c>
      <c r="B125" s="107"/>
    </row>
    <row r="126" spans="1:2" ht="20.100000000000001" customHeight="1" x14ac:dyDescent="0.25">
      <c r="A126" s="108" t="s">
        <v>121</v>
      </c>
      <c r="B126" s="109"/>
    </row>
    <row r="127" spans="1:2" s="23" customFormat="1" ht="20.100000000000001" customHeight="1" x14ac:dyDescent="0.25">
      <c r="A127" s="131" t="s">
        <v>122</v>
      </c>
      <c r="B127" s="132"/>
    </row>
    <row r="128" spans="1:2" s="23" customFormat="1" ht="20.100000000000001" customHeight="1" x14ac:dyDescent="0.25">
      <c r="A128" s="133"/>
      <c r="B128" s="134"/>
    </row>
    <row r="129" spans="1:2" x14ac:dyDescent="0.25">
      <c r="A129" s="135" t="s">
        <v>39</v>
      </c>
      <c r="B129" s="136"/>
    </row>
    <row r="130" spans="1:2" x14ac:dyDescent="0.25">
      <c r="A130" s="131"/>
      <c r="B130" s="132"/>
    </row>
    <row r="131" spans="1:2" ht="15" x14ac:dyDescent="0.25">
      <c r="A131" s="106" t="s">
        <v>81</v>
      </c>
      <c r="B131" s="107"/>
    </row>
    <row r="132" spans="1:2" s="94" customFormat="1" ht="15.6" thickBot="1" x14ac:dyDescent="0.3">
      <c r="A132" s="110" t="s">
        <v>123</v>
      </c>
      <c r="B132" s="111"/>
    </row>
    <row r="133" spans="1:2" s="23" customFormat="1" ht="20.100000000000001" customHeight="1" x14ac:dyDescent="0.25">
      <c r="A133" s="9"/>
      <c r="B133" s="9"/>
    </row>
    <row r="134" spans="1:2" s="23" customFormat="1" ht="20.100000000000001" customHeight="1" x14ac:dyDescent="0.25">
      <c r="A134" s="9"/>
      <c r="B134" s="9"/>
    </row>
    <row r="135" spans="1:2" s="23" customFormat="1" ht="20.100000000000001" customHeight="1" x14ac:dyDescent="0.25">
      <c r="A135" s="9"/>
      <c r="B135" s="9"/>
    </row>
    <row r="136" spans="1:2" ht="20.100000000000001" customHeight="1" thickBot="1" x14ac:dyDescent="0.3">
      <c r="A136" s="21"/>
      <c r="B136" s="21"/>
    </row>
    <row r="137" spans="1:2" s="23" customFormat="1" ht="20.100000000000001" customHeight="1" x14ac:dyDescent="0.25">
      <c r="A137" s="94" t="s">
        <v>101</v>
      </c>
      <c r="B137" s="46" t="s">
        <v>40</v>
      </c>
    </row>
    <row r="138" spans="1:2" ht="20.100000000000001" customHeight="1" x14ac:dyDescent="0.25"/>
    <row r="139" spans="1:2" ht="20.100000000000001" customHeight="1" x14ac:dyDescent="0.25"/>
    <row r="140" spans="1:2" ht="20.100000000000001" customHeight="1" x14ac:dyDescent="0.25"/>
    <row r="141" spans="1:2" ht="20.100000000000001" customHeight="1" x14ac:dyDescent="0.25"/>
    <row r="142" spans="1:2" s="44" customFormat="1" ht="20.100000000000001" customHeight="1" x14ac:dyDescent="0.25">
      <c r="A142" s="9"/>
      <c r="B142" s="9"/>
    </row>
    <row r="143" spans="1:2" ht="20.100000000000001" customHeight="1" x14ac:dyDescent="0.25"/>
    <row r="144" spans="1:2" ht="20.100000000000001" customHeight="1" x14ac:dyDescent="0.25"/>
    <row r="145" ht="20.100000000000001" customHeight="1" x14ac:dyDescent="0.25"/>
  </sheetData>
  <sheetProtection formatRows="0" insertColumns="0" insertRows="0" deleteColumns="0" deleteRows="0"/>
  <mergeCells count="27">
    <mergeCell ref="A127:B128"/>
    <mergeCell ref="A129:B130"/>
    <mergeCell ref="A117:B118"/>
    <mergeCell ref="A119:B120"/>
    <mergeCell ref="A123:B124"/>
    <mergeCell ref="A51:A53"/>
    <mergeCell ref="A91:A93"/>
    <mergeCell ref="A97:B97"/>
    <mergeCell ref="A100:A102"/>
    <mergeCell ref="A106:B106"/>
    <mergeCell ref="A87:B87"/>
    <mergeCell ref="A81:A83"/>
    <mergeCell ref="A57:B57"/>
    <mergeCell ref="A61:A63"/>
    <mergeCell ref="A67:B67"/>
    <mergeCell ref="A71:A73"/>
    <mergeCell ref="A77:B77"/>
    <mergeCell ref="A2:B2"/>
    <mergeCell ref="A3:B3"/>
    <mergeCell ref="A10:B10"/>
    <mergeCell ref="A21:A23"/>
    <mergeCell ref="A27:B27"/>
    <mergeCell ref="A31:A33"/>
    <mergeCell ref="A37:B37"/>
    <mergeCell ref="A41:A43"/>
    <mergeCell ref="A47:B47"/>
    <mergeCell ref="A29:B29"/>
  </mergeCells>
  <dataValidations count="4">
    <dataValidation type="list" allowBlank="1" showInputMessage="1" showErrorMessage="1" sqref="B98 B28 B38 B48 B58 B68 B78 B88">
      <formula1>"Großer Handlungsbedarf,Handlungsbedarf gegeben,Geringer Handlungsbedarf,Kein Handlungsbedarf,"</formula1>
    </dataValidation>
    <dataValidation type="list" allowBlank="1" showInputMessage="1" showErrorMessage="1" promptTitle="ZP 1;ZP2;ZP3" sqref="B9">
      <formula1>"DokuHP Zeitpunkt 1,DokuHP Zeitpunkt 2,DokuHP Zeitpunkt 3"</formula1>
    </dataValidation>
    <dataValidation allowBlank="1" showInputMessage="1" showErrorMessage="1" promptTitle="ZP 1;ZP2;ZP3" sqref="B8"/>
    <dataValidation type="list" allowBlank="1" showInputMessage="1" showErrorMessage="1" sqref="B107">
      <formula1>"Großer Handlungsbedarf,Handlungsbedarf gegeben,Geringer Handlungsbedarf,Kein Handlungsbedarf,keine Angabe"</formula1>
    </dataValidation>
  </dataValidations>
  <pageMargins left="0.7" right="0.7" top="0.78740157499999996" bottom="0.78740157499999996" header="0.3" footer="0.3"/>
  <pageSetup paperSize="9" scale="61" fitToHeight="0" orientation="landscape" r:id="rId1"/>
  <headerFooter>
    <oddHeader>&amp;LStand 07.2022
Förderansatz Frauen aktiv in die Zukunft (FZ)&amp;R&amp;P</oddHeader>
  </headerFooter>
  <rowBreaks count="4" manualBreakCount="4">
    <brk id="30" max="16383" man="1"/>
    <brk id="58" max="16383" man="1"/>
    <brk id="78" max="16383" man="1"/>
    <brk id="10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27" r:id="rId4" name="Check Box 19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118</xdr:row>
                    <xdr:rowOff>0</xdr:rowOff>
                  </from>
                  <to>
                    <xdr:col>0</xdr:col>
                    <xdr:colOff>289560</xdr:colOff>
                    <xdr:row>118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5" name="Check Box 20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122</xdr:row>
                    <xdr:rowOff>22860</xdr:rowOff>
                  </from>
                  <to>
                    <xdr:col>0</xdr:col>
                    <xdr:colOff>289560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9" r:id="rId6" name="Check Box 21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128</xdr:row>
                    <xdr:rowOff>0</xdr:rowOff>
                  </from>
                  <to>
                    <xdr:col>0</xdr:col>
                    <xdr:colOff>289560</xdr:colOff>
                    <xdr:row>129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0" r:id="rId7" name="Check Box 22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128</xdr:row>
                    <xdr:rowOff>22860</xdr:rowOff>
                  </from>
                  <to>
                    <xdr:col>0</xdr:col>
                    <xdr:colOff>289560</xdr:colOff>
                    <xdr:row>129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1" r:id="rId8" name="Check Box 23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128</xdr:row>
                    <xdr:rowOff>22860</xdr:rowOff>
                  </from>
                  <to>
                    <xdr:col>0</xdr:col>
                    <xdr:colOff>289560</xdr:colOff>
                    <xdr:row>129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9" name="Check Box 24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116</xdr:row>
                    <xdr:rowOff>22860</xdr:rowOff>
                  </from>
                  <to>
                    <xdr:col>0</xdr:col>
                    <xdr:colOff>289560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10" name="Check Box 25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116</xdr:row>
                    <xdr:rowOff>22860</xdr:rowOff>
                  </from>
                  <to>
                    <xdr:col>0</xdr:col>
                    <xdr:colOff>289560</xdr:colOff>
                    <xdr:row>116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11" name="Check Box 26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128</xdr:row>
                    <xdr:rowOff>0</xdr:rowOff>
                  </from>
                  <to>
                    <xdr:col>0</xdr:col>
                    <xdr:colOff>289560</xdr:colOff>
                    <xdr:row>129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12" name="Check Box 27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128</xdr:row>
                    <xdr:rowOff>0</xdr:rowOff>
                  </from>
                  <to>
                    <xdr:col>0</xdr:col>
                    <xdr:colOff>289560</xdr:colOff>
                    <xdr:row>129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13" name="Check Box 28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126</xdr:row>
                    <xdr:rowOff>22860</xdr:rowOff>
                  </from>
                  <to>
                    <xdr:col>0</xdr:col>
                    <xdr:colOff>289560</xdr:colOff>
                    <xdr:row>127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14" name="Check Box 29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126</xdr:row>
                    <xdr:rowOff>22860</xdr:rowOff>
                  </from>
                  <to>
                    <xdr:col>0</xdr:col>
                    <xdr:colOff>289560</xdr:colOff>
                    <xdr:row>126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G111"/>
  <sheetViews>
    <sheetView showGridLines="0" view="pageLayout" zoomScaleNormal="100" zoomScaleSheetLayoutView="90" workbookViewId="0">
      <selection activeCell="C62" sqref="C62"/>
    </sheetView>
  </sheetViews>
  <sheetFormatPr baseColWidth="10" defaultColWidth="11.44140625" defaultRowHeight="13.8" x14ac:dyDescent="0.25"/>
  <cols>
    <col min="1" max="1" width="4.109375" style="48" customWidth="1"/>
    <col min="2" max="2" width="74.6640625" style="9" customWidth="1"/>
    <col min="3" max="3" width="61.6640625" style="9" customWidth="1"/>
    <col min="4" max="16384" width="11.44140625" style="9"/>
  </cols>
  <sheetData>
    <row r="2" spans="1:6" ht="17.399999999999999" x14ac:dyDescent="0.25">
      <c r="B2" s="112" t="s">
        <v>125</v>
      </c>
      <c r="C2" s="113"/>
    </row>
    <row r="3" spans="1:6" ht="14.4" x14ac:dyDescent="0.3">
      <c r="B3" s="114" t="s">
        <v>109</v>
      </c>
      <c r="C3" s="115"/>
    </row>
    <row r="4" spans="1:6" x14ac:dyDescent="0.25">
      <c r="B4" s="23"/>
      <c r="C4" s="24"/>
    </row>
    <row r="5" spans="1:6" ht="14.4" thickBot="1" x14ac:dyDescent="0.3">
      <c r="B5" s="25"/>
      <c r="C5" s="1"/>
    </row>
    <row r="6" spans="1:6" ht="37.5" customHeight="1" thickBot="1" x14ac:dyDescent="0.3">
      <c r="B6" s="26" t="s">
        <v>0</v>
      </c>
      <c r="C6" s="65"/>
    </row>
    <row r="7" spans="1:6" ht="37.5" customHeight="1" thickBot="1" x14ac:dyDescent="0.3">
      <c r="B7" s="27" t="s">
        <v>1</v>
      </c>
      <c r="C7" s="12"/>
    </row>
    <row r="8" spans="1:6" ht="14.4" thickBot="1" x14ac:dyDescent="0.3">
      <c r="B8" s="25"/>
      <c r="C8" s="1"/>
    </row>
    <row r="9" spans="1:6" ht="18" customHeight="1" x14ac:dyDescent="0.3">
      <c r="A9" s="49"/>
      <c r="B9" s="29" t="s">
        <v>21</v>
      </c>
      <c r="C9" s="50"/>
    </row>
    <row r="10" spans="1:6" ht="18" customHeight="1" x14ac:dyDescent="0.25">
      <c r="A10" s="30">
        <v>1</v>
      </c>
      <c r="B10" s="31" t="s">
        <v>22</v>
      </c>
      <c r="C10" s="13"/>
    </row>
    <row r="11" spans="1:6" ht="18" customHeight="1" thickBot="1" x14ac:dyDescent="0.3">
      <c r="A11" s="103"/>
      <c r="B11" s="23"/>
    </row>
    <row r="12" spans="1:6" ht="18" customHeight="1" x14ac:dyDescent="0.3">
      <c r="A12" s="33"/>
      <c r="B12" s="29" t="s">
        <v>106</v>
      </c>
      <c r="C12" s="50"/>
    </row>
    <row r="13" spans="1:6" ht="18" customHeight="1" x14ac:dyDescent="0.25">
      <c r="A13" s="52">
        <v>2</v>
      </c>
      <c r="B13" s="31" t="s">
        <v>111</v>
      </c>
      <c r="C13" s="4"/>
      <c r="E13" s="75"/>
    </row>
    <row r="14" spans="1:6" ht="18" customHeight="1" x14ac:dyDescent="0.25">
      <c r="A14" s="52">
        <v>3</v>
      </c>
      <c r="B14" s="31" t="s">
        <v>23</v>
      </c>
      <c r="C14" s="4"/>
    </row>
    <row r="15" spans="1:6" ht="18" customHeight="1" x14ac:dyDescent="0.25">
      <c r="A15" s="52">
        <v>4</v>
      </c>
      <c r="B15" s="35" t="s">
        <v>84</v>
      </c>
      <c r="C15" s="4"/>
      <c r="F15" s="53"/>
    </row>
    <row r="16" spans="1:6" ht="18" customHeight="1" x14ac:dyDescent="0.25">
      <c r="A16" s="52">
        <v>5</v>
      </c>
      <c r="B16" s="31" t="s">
        <v>24</v>
      </c>
      <c r="C16" s="4"/>
    </row>
    <row r="17" spans="1:3" ht="18" customHeight="1" x14ac:dyDescent="0.25">
      <c r="A17" s="52">
        <v>6</v>
      </c>
      <c r="B17" s="31" t="s">
        <v>83</v>
      </c>
      <c r="C17" s="4"/>
    </row>
    <row r="18" spans="1:3" ht="18" customHeight="1" x14ac:dyDescent="0.25">
      <c r="A18" s="52">
        <v>7</v>
      </c>
      <c r="B18" s="82" t="s">
        <v>88</v>
      </c>
      <c r="C18" s="4"/>
    </row>
    <row r="19" spans="1:3" ht="18" customHeight="1" x14ac:dyDescent="0.25">
      <c r="A19" s="52">
        <v>8</v>
      </c>
      <c r="B19" s="31" t="s">
        <v>25</v>
      </c>
      <c r="C19" s="4"/>
    </row>
    <row r="20" spans="1:3" ht="18" customHeight="1" x14ac:dyDescent="0.25">
      <c r="A20" s="52">
        <v>9</v>
      </c>
      <c r="B20" s="31" t="s">
        <v>112</v>
      </c>
      <c r="C20" s="4"/>
    </row>
    <row r="21" spans="1:3" ht="18" customHeight="1" x14ac:dyDescent="0.25">
      <c r="A21" s="52">
        <v>10</v>
      </c>
      <c r="B21" s="31" t="s">
        <v>26</v>
      </c>
      <c r="C21" s="4"/>
    </row>
    <row r="22" spans="1:3" ht="18" customHeight="1" x14ac:dyDescent="0.25">
      <c r="A22" s="52">
        <v>11</v>
      </c>
      <c r="B22" s="31" t="s">
        <v>27</v>
      </c>
      <c r="C22" s="4"/>
    </row>
    <row r="23" spans="1:3" ht="18" customHeight="1" thickBot="1" x14ac:dyDescent="0.3">
      <c r="A23" s="83">
        <v>12</v>
      </c>
      <c r="B23" s="34" t="s">
        <v>105</v>
      </c>
      <c r="C23" s="14" t="s">
        <v>89</v>
      </c>
    </row>
    <row r="24" spans="1:3" ht="18" customHeight="1" thickBot="1" x14ac:dyDescent="0.3">
      <c r="A24" s="103"/>
      <c r="B24" s="23"/>
    </row>
    <row r="25" spans="1:3" ht="18" customHeight="1" x14ac:dyDescent="0.3">
      <c r="A25" s="33"/>
      <c r="B25" s="29" t="s">
        <v>28</v>
      </c>
      <c r="C25" s="50"/>
    </row>
    <row r="26" spans="1:3" ht="18" customHeight="1" x14ac:dyDescent="0.25">
      <c r="A26" s="30">
        <v>13</v>
      </c>
      <c r="B26" s="31" t="s">
        <v>29</v>
      </c>
      <c r="C26" s="4"/>
    </row>
    <row r="27" spans="1:3" ht="18" customHeight="1" x14ac:dyDescent="0.25">
      <c r="A27" s="30">
        <v>14</v>
      </c>
      <c r="B27" s="35" t="s">
        <v>30</v>
      </c>
      <c r="C27" s="4"/>
    </row>
    <row r="28" spans="1:3" ht="18" customHeight="1" x14ac:dyDescent="0.25">
      <c r="A28" s="30">
        <v>15</v>
      </c>
      <c r="B28" s="35" t="s">
        <v>34</v>
      </c>
      <c r="C28" s="4"/>
    </row>
    <row r="29" spans="1:3" ht="18" customHeight="1" x14ac:dyDescent="0.25">
      <c r="A29" s="30">
        <v>16</v>
      </c>
      <c r="B29" s="35" t="s">
        <v>33</v>
      </c>
      <c r="C29" s="4"/>
    </row>
    <row r="30" spans="1:3" ht="18" customHeight="1" x14ac:dyDescent="0.25">
      <c r="A30" s="30">
        <v>17</v>
      </c>
      <c r="B30" s="35" t="s">
        <v>31</v>
      </c>
      <c r="C30" s="4"/>
    </row>
    <row r="31" spans="1:3" ht="18" customHeight="1" x14ac:dyDescent="0.25">
      <c r="A31" s="30">
        <v>18</v>
      </c>
      <c r="B31" s="35" t="s">
        <v>36</v>
      </c>
      <c r="C31" s="4"/>
    </row>
    <row r="32" spans="1:3" ht="18" customHeight="1" x14ac:dyDescent="0.25">
      <c r="A32" s="30">
        <v>19</v>
      </c>
      <c r="B32" s="35" t="s">
        <v>32</v>
      </c>
      <c r="C32" s="4"/>
    </row>
    <row r="33" spans="1:3" ht="18" customHeight="1" thickBot="1" x14ac:dyDescent="0.3">
      <c r="A33" s="32">
        <v>20</v>
      </c>
      <c r="B33" s="73" t="s">
        <v>35</v>
      </c>
      <c r="C33" s="14" t="s">
        <v>89</v>
      </c>
    </row>
    <row r="34" spans="1:3" ht="18" customHeight="1" thickBot="1" x14ac:dyDescent="0.3">
      <c r="A34" s="103"/>
      <c r="B34" s="23"/>
    </row>
    <row r="35" spans="1:3" ht="18" customHeight="1" x14ac:dyDescent="0.3">
      <c r="A35" s="28"/>
      <c r="B35" s="29" t="s">
        <v>92</v>
      </c>
      <c r="C35" s="50"/>
    </row>
    <row r="36" spans="1:3" ht="18" customHeight="1" x14ac:dyDescent="0.25">
      <c r="A36" s="30">
        <v>21</v>
      </c>
      <c r="B36" s="35" t="s">
        <v>113</v>
      </c>
      <c r="C36" s="4"/>
    </row>
    <row r="37" spans="1:3" ht="18" customHeight="1" x14ac:dyDescent="0.25">
      <c r="A37" s="30">
        <v>22</v>
      </c>
      <c r="B37" s="35" t="s">
        <v>41</v>
      </c>
      <c r="C37" s="4"/>
    </row>
    <row r="38" spans="1:3" ht="18" customHeight="1" x14ac:dyDescent="0.25">
      <c r="A38" s="30">
        <v>23</v>
      </c>
      <c r="B38" s="35" t="s">
        <v>42</v>
      </c>
      <c r="C38" s="4"/>
    </row>
    <row r="39" spans="1:3" ht="18" customHeight="1" x14ac:dyDescent="0.25">
      <c r="A39" s="30">
        <v>24</v>
      </c>
      <c r="B39" s="35" t="s">
        <v>43</v>
      </c>
      <c r="C39" s="4"/>
    </row>
    <row r="40" spans="1:3" ht="18" customHeight="1" x14ac:dyDescent="0.25">
      <c r="A40" s="30">
        <v>25</v>
      </c>
      <c r="B40" s="35" t="s">
        <v>44</v>
      </c>
      <c r="C40" s="4"/>
    </row>
    <row r="41" spans="1:3" ht="18" customHeight="1" x14ac:dyDescent="0.25">
      <c r="A41" s="30">
        <v>26</v>
      </c>
      <c r="B41" s="31" t="s">
        <v>45</v>
      </c>
      <c r="C41" s="4"/>
    </row>
    <row r="42" spans="1:3" ht="18" customHeight="1" thickBot="1" x14ac:dyDescent="0.3">
      <c r="A42" s="32">
        <v>27</v>
      </c>
      <c r="B42" s="74" t="s">
        <v>46</v>
      </c>
      <c r="C42" s="14" t="s">
        <v>89</v>
      </c>
    </row>
    <row r="43" spans="1:3" ht="18" customHeight="1" thickBot="1" x14ac:dyDescent="0.3">
      <c r="A43" s="103"/>
      <c r="B43" s="23"/>
    </row>
    <row r="44" spans="1:3" ht="18" customHeight="1" x14ac:dyDescent="0.3">
      <c r="A44" s="28"/>
      <c r="B44" s="29" t="s">
        <v>47</v>
      </c>
      <c r="C44" s="50"/>
    </row>
    <row r="45" spans="1:3" ht="18" customHeight="1" x14ac:dyDescent="0.25">
      <c r="A45" s="30">
        <v>28</v>
      </c>
      <c r="B45" s="31" t="s">
        <v>48</v>
      </c>
      <c r="C45" s="4"/>
    </row>
    <row r="46" spans="1:3" ht="18" customHeight="1" x14ac:dyDescent="0.25">
      <c r="A46" s="30">
        <v>29</v>
      </c>
      <c r="B46" s="31" t="s">
        <v>49</v>
      </c>
      <c r="C46" s="4"/>
    </row>
    <row r="47" spans="1:3" ht="18" customHeight="1" x14ac:dyDescent="0.25">
      <c r="A47" s="30">
        <v>30</v>
      </c>
      <c r="B47" s="31" t="s">
        <v>50</v>
      </c>
      <c r="C47" s="4"/>
    </row>
    <row r="48" spans="1:3" ht="18" customHeight="1" x14ac:dyDescent="0.25">
      <c r="A48" s="30">
        <v>31</v>
      </c>
      <c r="B48" s="31" t="s">
        <v>51</v>
      </c>
      <c r="C48" s="4"/>
    </row>
    <row r="49" spans="1:3" ht="18" customHeight="1" x14ac:dyDescent="0.25">
      <c r="A49" s="30">
        <v>32</v>
      </c>
      <c r="B49" s="31" t="s">
        <v>52</v>
      </c>
      <c r="C49" s="4"/>
    </row>
    <row r="50" spans="1:3" ht="18" customHeight="1" x14ac:dyDescent="0.25">
      <c r="A50" s="30">
        <v>33</v>
      </c>
      <c r="B50" s="31" t="s">
        <v>53</v>
      </c>
      <c r="C50" s="4"/>
    </row>
    <row r="51" spans="1:3" ht="18" customHeight="1" thickBot="1" x14ac:dyDescent="0.3">
      <c r="A51" s="32">
        <v>34</v>
      </c>
      <c r="B51" s="74" t="s">
        <v>54</v>
      </c>
      <c r="C51" s="14" t="s">
        <v>89</v>
      </c>
    </row>
    <row r="52" spans="1:3" ht="18" customHeight="1" thickBot="1" x14ac:dyDescent="0.3">
      <c r="A52" s="103"/>
      <c r="B52" s="23"/>
    </row>
    <row r="53" spans="1:3" ht="18" customHeight="1" x14ac:dyDescent="0.3">
      <c r="A53" s="28"/>
      <c r="B53" s="29" t="s">
        <v>55</v>
      </c>
      <c r="C53" s="50"/>
    </row>
    <row r="54" spans="1:3" ht="18" customHeight="1" x14ac:dyDescent="0.25">
      <c r="A54" s="30">
        <v>35</v>
      </c>
      <c r="B54" s="35" t="s">
        <v>56</v>
      </c>
      <c r="C54" s="4"/>
    </row>
    <row r="55" spans="1:3" ht="18" customHeight="1" x14ac:dyDescent="0.25">
      <c r="A55" s="30">
        <v>36</v>
      </c>
      <c r="B55" s="35" t="s">
        <v>114</v>
      </c>
      <c r="C55" s="4"/>
    </row>
    <row r="56" spans="1:3" ht="18" customHeight="1" x14ac:dyDescent="0.25">
      <c r="A56" s="30">
        <v>37</v>
      </c>
      <c r="B56" s="31" t="str">
        <f>IF(OR(C54="keine Schulden",C54="Unklar"),"","Schuldenart")</f>
        <v>Schuldenart</v>
      </c>
      <c r="C56" s="54"/>
    </row>
    <row r="57" spans="1:3" ht="18" customHeight="1" x14ac:dyDescent="0.25">
      <c r="A57" s="30"/>
      <c r="B57" s="35"/>
      <c r="C57" s="55" t="str">
        <f>IF($B$56="","","Telefon / Handy")</f>
        <v>Telefon / Handy</v>
      </c>
    </row>
    <row r="58" spans="1:3" ht="18" customHeight="1" x14ac:dyDescent="0.25">
      <c r="A58" s="30"/>
      <c r="B58" s="35"/>
      <c r="C58" s="55" t="str">
        <f>IF($B$56="","","Bankkredit")</f>
        <v>Bankkredit</v>
      </c>
    </row>
    <row r="59" spans="1:3" ht="18" customHeight="1" x14ac:dyDescent="0.25">
      <c r="A59" s="30"/>
      <c r="B59" s="35"/>
      <c r="C59" s="55" t="str">
        <f>IF($B$56="","","Versandhaus")</f>
        <v>Versandhaus</v>
      </c>
    </row>
    <row r="60" spans="1:3" ht="18" customHeight="1" x14ac:dyDescent="0.25">
      <c r="A60" s="30"/>
      <c r="B60" s="35"/>
      <c r="C60" s="55" t="str">
        <f>IF($B$56="","","Rückständige Versicherungsprämie")</f>
        <v>Rückständige Versicherungsprämie</v>
      </c>
    </row>
    <row r="61" spans="1:3" ht="18" customHeight="1" x14ac:dyDescent="0.25">
      <c r="A61" s="30"/>
      <c r="B61" s="35"/>
      <c r="C61" s="55" t="str">
        <f>IF($B$56="","","Energieschulden / sonst. Versorgerschulden")</f>
        <v>Energieschulden / sonst. Versorgerschulden</v>
      </c>
    </row>
    <row r="62" spans="1:3" ht="18" customHeight="1" x14ac:dyDescent="0.25">
      <c r="A62" s="30"/>
      <c r="B62" s="35"/>
      <c r="C62" s="55" t="str">
        <f>IF($B$56="","","private Mietschulden")</f>
        <v>private Mietschulden</v>
      </c>
    </row>
    <row r="63" spans="1:3" ht="18" customHeight="1" x14ac:dyDescent="0.25">
      <c r="A63" s="30"/>
      <c r="B63" s="35"/>
      <c r="C63" s="55" t="str">
        <f>IF($B$56="","","Anwaltsgebühren")</f>
        <v>Anwaltsgebühren</v>
      </c>
    </row>
    <row r="64" spans="1:3" ht="18" customHeight="1" x14ac:dyDescent="0.25">
      <c r="A64" s="30"/>
      <c r="B64" s="35"/>
      <c r="C64" s="55" t="str">
        <f>IF($B$56="","","Schadensersatzverbindlichkeiten")</f>
        <v>Schadensersatzverbindlichkeiten</v>
      </c>
    </row>
    <row r="65" spans="1:3" ht="18" customHeight="1" x14ac:dyDescent="0.25">
      <c r="A65" s="30"/>
      <c r="B65" s="35"/>
      <c r="C65" s="55" t="str">
        <f>IF($B$56="","","Unterhaltsrückstände")</f>
        <v>Unterhaltsrückstände</v>
      </c>
    </row>
    <row r="66" spans="1:3" ht="18" customHeight="1" x14ac:dyDescent="0.25">
      <c r="A66" s="30"/>
      <c r="B66" s="35"/>
      <c r="C66" s="55" t="str">
        <f>IF($B$56="","","Geldstrafe")</f>
        <v>Geldstrafe</v>
      </c>
    </row>
    <row r="67" spans="1:3" ht="18" customHeight="1" x14ac:dyDescent="0.25">
      <c r="A67" s="30"/>
      <c r="B67" s="35"/>
      <c r="C67" s="55" t="str">
        <f>IF($B$56="","","sonst. Schulden bei öffentlich-rechtlichen Gläubigern")</f>
        <v>sonst. Schulden bei öffentlich-rechtlichen Gläubigern</v>
      </c>
    </row>
    <row r="68" spans="1:3" ht="18" customHeight="1" x14ac:dyDescent="0.25">
      <c r="A68" s="30"/>
      <c r="B68" s="35"/>
      <c r="C68" s="55" t="str">
        <f>IF($B$56="","","Privatkredit")</f>
        <v>Privatkredit</v>
      </c>
    </row>
    <row r="69" spans="1:3" ht="18" customHeight="1" x14ac:dyDescent="0.25">
      <c r="A69" s="30"/>
      <c r="B69" s="35"/>
      <c r="C69" s="55" t="str">
        <f>IF($B$56="","","Arbeitgeberdarlehen")</f>
        <v>Arbeitgeberdarlehen</v>
      </c>
    </row>
    <row r="70" spans="1:3" ht="18" customHeight="1" x14ac:dyDescent="0.25">
      <c r="A70" s="30"/>
      <c r="B70" s="35"/>
      <c r="C70" s="55" t="str">
        <f>IF($B$56="","","sonstige Schulden")</f>
        <v>sonstige Schulden</v>
      </c>
    </row>
    <row r="71" spans="1:3" ht="18" customHeight="1" x14ac:dyDescent="0.25">
      <c r="A71" s="30"/>
      <c r="B71" s="35"/>
      <c r="C71" s="55" t="str">
        <f>IF($B$56="","","keine Angaben")</f>
        <v>keine Angaben</v>
      </c>
    </row>
    <row r="72" spans="1:3" ht="18" customHeight="1" x14ac:dyDescent="0.25">
      <c r="A72" s="30"/>
      <c r="B72" s="35"/>
      <c r="C72" s="54"/>
    </row>
    <row r="73" spans="1:3" ht="18" customHeight="1" x14ac:dyDescent="0.25">
      <c r="A73" s="30">
        <v>38</v>
      </c>
      <c r="B73" s="31" t="str">
        <f>IF(OR($C$54="keine Schulden",$C$54="Unklar"),"","Schuldenhöhe")</f>
        <v>Schuldenhöhe</v>
      </c>
      <c r="C73" s="4"/>
    </row>
    <row r="74" spans="1:3" ht="18" customHeight="1" thickBot="1" x14ac:dyDescent="0.3">
      <c r="A74" s="32">
        <v>39</v>
      </c>
      <c r="B74" s="74" t="s">
        <v>57</v>
      </c>
      <c r="C74" s="14" t="s">
        <v>89</v>
      </c>
    </row>
    <row r="75" spans="1:3" ht="18" customHeight="1" thickBot="1" x14ac:dyDescent="0.3">
      <c r="A75" s="103"/>
      <c r="B75" s="23"/>
    </row>
    <row r="76" spans="1:3" ht="18" customHeight="1" x14ac:dyDescent="0.3">
      <c r="A76" s="28"/>
      <c r="B76" s="29" t="s">
        <v>58</v>
      </c>
      <c r="C76" s="50"/>
    </row>
    <row r="77" spans="1:3" ht="18" customHeight="1" x14ac:dyDescent="0.25">
      <c r="A77" s="30">
        <v>40</v>
      </c>
      <c r="B77" s="36" t="s">
        <v>59</v>
      </c>
      <c r="C77" s="4"/>
    </row>
    <row r="78" spans="1:3" ht="18" customHeight="1" x14ac:dyDescent="0.25">
      <c r="A78" s="30">
        <v>41</v>
      </c>
      <c r="B78" s="35" t="s">
        <v>115</v>
      </c>
      <c r="C78" s="4"/>
    </row>
    <row r="79" spans="1:3" ht="18" customHeight="1" x14ac:dyDescent="0.25">
      <c r="A79" s="30">
        <v>42</v>
      </c>
      <c r="B79" s="35" t="s">
        <v>60</v>
      </c>
      <c r="C79" s="4"/>
    </row>
    <row r="80" spans="1:3" ht="18" customHeight="1" thickBot="1" x14ac:dyDescent="0.3">
      <c r="A80" s="32">
        <v>43</v>
      </c>
      <c r="B80" s="73" t="s">
        <v>61</v>
      </c>
      <c r="C80" s="14" t="s">
        <v>89</v>
      </c>
    </row>
    <row r="81" spans="1:7" ht="18" customHeight="1" thickBot="1" x14ac:dyDescent="0.3">
      <c r="A81" s="103"/>
      <c r="B81" s="23"/>
    </row>
    <row r="82" spans="1:7" ht="18" customHeight="1" x14ac:dyDescent="0.3">
      <c r="A82" s="28"/>
      <c r="B82" s="29" t="s">
        <v>62</v>
      </c>
      <c r="C82" s="50"/>
    </row>
    <row r="83" spans="1:7" ht="18" customHeight="1" x14ac:dyDescent="0.25">
      <c r="A83" s="30">
        <v>44</v>
      </c>
      <c r="B83" s="31" t="s">
        <v>62</v>
      </c>
      <c r="C83" s="54"/>
    </row>
    <row r="84" spans="1:7" ht="18" customHeight="1" x14ac:dyDescent="0.25">
      <c r="A84" s="30"/>
      <c r="B84" s="35"/>
      <c r="C84" s="3" t="s">
        <v>67</v>
      </c>
    </row>
    <row r="85" spans="1:7" ht="18" customHeight="1" x14ac:dyDescent="0.25">
      <c r="A85" s="30"/>
      <c r="B85" s="35"/>
      <c r="C85" s="3" t="s">
        <v>68</v>
      </c>
    </row>
    <row r="86" spans="1:7" ht="18" customHeight="1" x14ac:dyDescent="0.25">
      <c r="A86" s="30"/>
      <c r="B86" s="35"/>
      <c r="C86" s="3" t="s">
        <v>69</v>
      </c>
    </row>
    <row r="87" spans="1:7" ht="18" customHeight="1" x14ac:dyDescent="0.25">
      <c r="A87" s="30"/>
      <c r="B87" s="35"/>
      <c r="C87" s="3" t="s">
        <v>70</v>
      </c>
    </row>
    <row r="88" spans="1:7" ht="18" customHeight="1" x14ac:dyDescent="0.25">
      <c r="A88" s="30"/>
      <c r="B88" s="35"/>
      <c r="C88" s="3" t="s">
        <v>71</v>
      </c>
    </row>
    <row r="89" spans="1:7" ht="18" customHeight="1" x14ac:dyDescent="0.25">
      <c r="A89" s="30"/>
      <c r="B89" s="35"/>
      <c r="C89" s="3" t="s">
        <v>72</v>
      </c>
    </row>
    <row r="90" spans="1:7" ht="18" customHeight="1" x14ac:dyDescent="0.25">
      <c r="A90" s="30"/>
      <c r="B90" s="35"/>
      <c r="C90" s="3" t="s">
        <v>73</v>
      </c>
    </row>
    <row r="91" spans="1:7" ht="18" customHeight="1" x14ac:dyDescent="0.25">
      <c r="A91" s="30"/>
      <c r="B91" s="35"/>
      <c r="C91" s="54"/>
    </row>
    <row r="92" spans="1:7" ht="18" customHeight="1" thickBot="1" x14ac:dyDescent="0.3">
      <c r="A92" s="32">
        <v>45</v>
      </c>
      <c r="B92" s="34" t="s">
        <v>63</v>
      </c>
      <c r="C92" s="14" t="s">
        <v>89</v>
      </c>
      <c r="G92" s="72"/>
    </row>
    <row r="93" spans="1:7" ht="18" customHeight="1" thickBot="1" x14ac:dyDescent="0.3">
      <c r="A93" s="103"/>
      <c r="B93" s="23"/>
    </row>
    <row r="94" spans="1:7" ht="18" customHeight="1" x14ac:dyDescent="0.3">
      <c r="A94" s="37"/>
      <c r="B94" s="38" t="s">
        <v>64</v>
      </c>
      <c r="C94" s="57"/>
    </row>
    <row r="95" spans="1:7" ht="16.5" customHeight="1" x14ac:dyDescent="0.25">
      <c r="A95" s="39">
        <v>46</v>
      </c>
      <c r="B95" s="40" t="s">
        <v>65</v>
      </c>
      <c r="C95" s="4"/>
    </row>
    <row r="96" spans="1:7" ht="16.2" customHeight="1" x14ac:dyDescent="0.25">
      <c r="A96" s="41">
        <v>47</v>
      </c>
      <c r="B96" s="42" t="s">
        <v>116</v>
      </c>
      <c r="C96" s="4"/>
    </row>
    <row r="97" spans="1:4" ht="18" customHeight="1" thickBot="1" x14ac:dyDescent="0.3">
      <c r="A97" s="32">
        <v>48</v>
      </c>
      <c r="B97" s="34" t="s">
        <v>66</v>
      </c>
      <c r="C97" s="14" t="s">
        <v>89</v>
      </c>
    </row>
    <row r="98" spans="1:4" ht="14.4" thickBot="1" x14ac:dyDescent="0.3">
      <c r="A98" s="103"/>
    </row>
    <row r="99" spans="1:4" ht="17.399999999999999" x14ac:dyDescent="0.3">
      <c r="A99" s="56"/>
      <c r="B99" s="81" t="s">
        <v>95</v>
      </c>
      <c r="C99" s="57"/>
    </row>
    <row r="100" spans="1:4" ht="17.399999999999999" customHeight="1" x14ac:dyDescent="0.25">
      <c r="A100" s="79">
        <v>49</v>
      </c>
      <c r="B100" s="80" t="s">
        <v>96</v>
      </c>
      <c r="C100" s="4"/>
    </row>
    <row r="101" spans="1:4" ht="18" customHeight="1" x14ac:dyDescent="0.25">
      <c r="A101" s="58">
        <v>50</v>
      </c>
      <c r="B101" s="71" t="s">
        <v>117</v>
      </c>
      <c r="C101" s="4"/>
    </row>
    <row r="102" spans="1:4" ht="18" customHeight="1" x14ac:dyDescent="0.25">
      <c r="A102" s="58">
        <v>51</v>
      </c>
      <c r="B102" s="71" t="s">
        <v>97</v>
      </c>
      <c r="C102" s="68"/>
    </row>
    <row r="103" spans="1:4" ht="18" customHeight="1" x14ac:dyDescent="0.25">
      <c r="A103" s="58">
        <v>52</v>
      </c>
      <c r="B103" s="71" t="s">
        <v>98</v>
      </c>
      <c r="C103" s="68"/>
    </row>
    <row r="104" spans="1:4" ht="18" customHeight="1" thickBot="1" x14ac:dyDescent="0.3">
      <c r="A104" s="51">
        <v>53</v>
      </c>
      <c r="B104" s="34" t="s">
        <v>99</v>
      </c>
      <c r="C104" s="14" t="s">
        <v>89</v>
      </c>
    </row>
    <row r="105" spans="1:4" x14ac:dyDescent="0.25">
      <c r="A105" s="69"/>
      <c r="B105" s="31"/>
      <c r="C105" s="70"/>
      <c r="D105" s="20"/>
    </row>
    <row r="107" spans="1:4" ht="18" customHeight="1" x14ac:dyDescent="0.25"/>
    <row r="108" spans="1:4" ht="18" customHeight="1" x14ac:dyDescent="0.25"/>
    <row r="109" spans="1:4" ht="18" customHeight="1" thickBot="1" x14ac:dyDescent="0.3">
      <c r="B109" s="21"/>
      <c r="C109" s="21"/>
    </row>
    <row r="110" spans="1:4" ht="18" customHeight="1" x14ac:dyDescent="0.25">
      <c r="B110" s="9" t="s">
        <v>101</v>
      </c>
      <c r="C110" s="59" t="s">
        <v>40</v>
      </c>
    </row>
    <row r="111" spans="1:4" x14ac:dyDescent="0.25">
      <c r="B111" s="84" t="s">
        <v>108</v>
      </c>
    </row>
  </sheetData>
  <sheetProtection formatCells="0"/>
  <mergeCells count="2">
    <mergeCell ref="B2:C2"/>
    <mergeCell ref="B3:C3"/>
  </mergeCells>
  <conditionalFormatting sqref="C105">
    <cfRule type="containsText" dxfId="99" priority="46" operator="containsText" text="keine Angabe">
      <formula>NOT(ISERROR(SEARCH("keine Angabe",C105)))</formula>
    </cfRule>
    <cfRule type="containsText" dxfId="98" priority="47" operator="containsText" text="Großer HB">
      <formula>NOT(ISERROR(SEARCH("Großer HB",C105)))</formula>
    </cfRule>
    <cfRule type="containsText" dxfId="97" priority="48" operator="containsText" text="HB gegeben">
      <formula>NOT(ISERROR(SEARCH("HB gegeben",C105)))</formula>
    </cfRule>
    <cfRule type="containsText" dxfId="96" priority="49" operator="containsText" text="kein Handlungsbedarf (HB)">
      <formula>NOT(ISERROR(SEARCH("kein Handlungsbedarf (HB)",C105)))</formula>
    </cfRule>
    <cfRule type="containsText" dxfId="95" priority="50" operator="containsText" text="Geringer HB">
      <formula>NOT(ISERROR(SEARCH("Geringer HB",C105)))</formula>
    </cfRule>
  </conditionalFormatting>
  <conditionalFormatting sqref="C97">
    <cfRule type="containsText" dxfId="94" priority="6" operator="containsText" text="keine Angabe">
      <formula>NOT(ISERROR(SEARCH("keine Angabe",C97)))</formula>
    </cfRule>
    <cfRule type="containsText" dxfId="93" priority="7" operator="containsText" text="Großer HB">
      <formula>NOT(ISERROR(SEARCH("Großer HB",C97)))</formula>
    </cfRule>
    <cfRule type="containsText" dxfId="92" priority="8" operator="containsText" text="HB gegeben">
      <formula>NOT(ISERROR(SEARCH("HB gegeben",C97)))</formula>
    </cfRule>
    <cfRule type="containsText" dxfId="91" priority="9" operator="containsText" text="kein Handlungsbedarf (HB)">
      <formula>NOT(ISERROR(SEARCH("kein Handlungsbedarf (HB)",C97)))</formula>
    </cfRule>
    <cfRule type="containsText" dxfId="90" priority="10" operator="containsText" text="Geringer HB">
      <formula>NOT(ISERROR(SEARCH("Geringer HB",C97)))</formula>
    </cfRule>
  </conditionalFormatting>
  <conditionalFormatting sqref="C23">
    <cfRule type="containsText" dxfId="89" priority="41" operator="containsText" text="keine Angabe">
      <formula>NOT(ISERROR(SEARCH("keine Angabe",C23)))</formula>
    </cfRule>
    <cfRule type="containsText" dxfId="88" priority="42" operator="containsText" text="Großer HB">
      <formula>NOT(ISERROR(SEARCH("Großer HB",C23)))</formula>
    </cfRule>
    <cfRule type="containsText" dxfId="87" priority="43" operator="containsText" text="HB gegeben">
      <formula>NOT(ISERROR(SEARCH("HB gegeben",C23)))</formula>
    </cfRule>
    <cfRule type="containsText" dxfId="86" priority="44" operator="containsText" text="kein Handlungsbedarf (HB)">
      <formula>NOT(ISERROR(SEARCH("kein Handlungsbedarf (HB)",C23)))</formula>
    </cfRule>
    <cfRule type="containsText" dxfId="85" priority="45" operator="containsText" text="Geringer HB">
      <formula>NOT(ISERROR(SEARCH("Geringer HB",C23)))</formula>
    </cfRule>
  </conditionalFormatting>
  <conditionalFormatting sqref="C33">
    <cfRule type="containsText" dxfId="84" priority="36" operator="containsText" text="keine Angabe">
      <formula>NOT(ISERROR(SEARCH("keine Angabe",C33)))</formula>
    </cfRule>
    <cfRule type="containsText" dxfId="83" priority="37" operator="containsText" text="Großer HB">
      <formula>NOT(ISERROR(SEARCH("Großer HB",C33)))</formula>
    </cfRule>
    <cfRule type="containsText" dxfId="82" priority="38" operator="containsText" text="HB gegeben">
      <formula>NOT(ISERROR(SEARCH("HB gegeben",C33)))</formula>
    </cfRule>
    <cfRule type="containsText" dxfId="81" priority="39" operator="containsText" text="kein Handlungsbedarf (HB)">
      <formula>NOT(ISERROR(SEARCH("kein Handlungsbedarf (HB)",C33)))</formula>
    </cfRule>
    <cfRule type="containsText" dxfId="80" priority="40" operator="containsText" text="Geringer HB">
      <formula>NOT(ISERROR(SEARCH("Geringer HB",C33)))</formula>
    </cfRule>
  </conditionalFormatting>
  <conditionalFormatting sqref="C42">
    <cfRule type="containsText" dxfId="79" priority="31" operator="containsText" text="keine Angabe">
      <formula>NOT(ISERROR(SEARCH("keine Angabe",C42)))</formula>
    </cfRule>
    <cfRule type="containsText" dxfId="78" priority="32" operator="containsText" text="Großer HB">
      <formula>NOT(ISERROR(SEARCH("Großer HB",C42)))</formula>
    </cfRule>
    <cfRule type="containsText" dxfId="77" priority="33" operator="containsText" text="HB gegeben">
      <formula>NOT(ISERROR(SEARCH("HB gegeben",C42)))</formula>
    </cfRule>
    <cfRule type="containsText" dxfId="76" priority="34" operator="containsText" text="kein Handlungsbedarf (HB)">
      <formula>NOT(ISERROR(SEARCH("kein Handlungsbedarf (HB)",C42)))</formula>
    </cfRule>
    <cfRule type="containsText" dxfId="75" priority="35" operator="containsText" text="Geringer HB">
      <formula>NOT(ISERROR(SEARCH("Geringer HB",C42)))</formula>
    </cfRule>
  </conditionalFormatting>
  <conditionalFormatting sqref="C51">
    <cfRule type="containsText" dxfId="74" priority="26" operator="containsText" text="keine Angabe">
      <formula>NOT(ISERROR(SEARCH("keine Angabe",C51)))</formula>
    </cfRule>
    <cfRule type="containsText" dxfId="73" priority="27" operator="containsText" text="Großer HB">
      <formula>NOT(ISERROR(SEARCH("Großer HB",C51)))</formula>
    </cfRule>
    <cfRule type="containsText" dxfId="72" priority="28" operator="containsText" text="HB gegeben">
      <formula>NOT(ISERROR(SEARCH("HB gegeben",C51)))</formula>
    </cfRule>
    <cfRule type="containsText" dxfId="71" priority="29" operator="containsText" text="kein Handlungsbedarf (HB)">
      <formula>NOT(ISERROR(SEARCH("kein Handlungsbedarf (HB)",C51)))</formula>
    </cfRule>
    <cfRule type="containsText" dxfId="70" priority="30" operator="containsText" text="Geringer HB">
      <formula>NOT(ISERROR(SEARCH("Geringer HB",C51)))</formula>
    </cfRule>
  </conditionalFormatting>
  <conditionalFormatting sqref="C74">
    <cfRule type="containsText" dxfId="69" priority="21" operator="containsText" text="keine Angabe">
      <formula>NOT(ISERROR(SEARCH("keine Angabe",C74)))</formula>
    </cfRule>
    <cfRule type="containsText" dxfId="68" priority="22" operator="containsText" text="Großer HB">
      <formula>NOT(ISERROR(SEARCH("Großer HB",C74)))</formula>
    </cfRule>
    <cfRule type="containsText" dxfId="67" priority="23" operator="containsText" text="HB gegeben">
      <formula>NOT(ISERROR(SEARCH("HB gegeben",C74)))</formula>
    </cfRule>
    <cfRule type="containsText" dxfId="66" priority="24" operator="containsText" text="kein Handlungsbedarf (HB)">
      <formula>NOT(ISERROR(SEARCH("kein Handlungsbedarf (HB)",C74)))</formula>
    </cfRule>
    <cfRule type="containsText" dxfId="65" priority="25" operator="containsText" text="Geringer HB">
      <formula>NOT(ISERROR(SEARCH("Geringer HB",C74)))</formula>
    </cfRule>
  </conditionalFormatting>
  <conditionalFormatting sqref="C80">
    <cfRule type="containsText" dxfId="64" priority="16" operator="containsText" text="keine Angabe">
      <formula>NOT(ISERROR(SEARCH("keine Angabe",C80)))</formula>
    </cfRule>
    <cfRule type="containsText" dxfId="63" priority="17" operator="containsText" text="Großer HB">
      <formula>NOT(ISERROR(SEARCH("Großer HB",C80)))</formula>
    </cfRule>
    <cfRule type="containsText" dxfId="62" priority="18" operator="containsText" text="HB gegeben">
      <formula>NOT(ISERROR(SEARCH("HB gegeben",C80)))</formula>
    </cfRule>
    <cfRule type="containsText" dxfId="61" priority="19" operator="containsText" text="kein Handlungsbedarf (HB)">
      <formula>NOT(ISERROR(SEARCH("kein Handlungsbedarf (HB)",C80)))</formula>
    </cfRule>
    <cfRule type="containsText" dxfId="60" priority="20" operator="containsText" text="Geringer HB">
      <formula>NOT(ISERROR(SEARCH("Geringer HB",C80)))</formula>
    </cfRule>
  </conditionalFormatting>
  <conditionalFormatting sqref="C92">
    <cfRule type="containsText" dxfId="59" priority="11" operator="containsText" text="keine Angabe">
      <formula>NOT(ISERROR(SEARCH("keine Angabe",C92)))</formula>
    </cfRule>
    <cfRule type="containsText" dxfId="58" priority="12" operator="containsText" text="Großer HB">
      <formula>NOT(ISERROR(SEARCH("Großer HB",C92)))</formula>
    </cfRule>
    <cfRule type="containsText" dxfId="57" priority="13" operator="containsText" text="HB gegeben">
      <formula>NOT(ISERROR(SEARCH("HB gegeben",C92)))</formula>
    </cfRule>
    <cfRule type="containsText" dxfId="56" priority="14" operator="containsText" text="kein Handlungsbedarf (HB)">
      <formula>NOT(ISERROR(SEARCH("kein Handlungsbedarf (HB)",C92)))</formula>
    </cfRule>
    <cfRule type="containsText" dxfId="55" priority="15" operator="containsText" text="Geringer HB">
      <formula>NOT(ISERROR(SEARCH("Geringer HB",C92)))</formula>
    </cfRule>
  </conditionalFormatting>
  <conditionalFormatting sqref="C104">
    <cfRule type="containsText" dxfId="54" priority="1" operator="containsText" text="keine Angabe">
      <formula>NOT(ISERROR(SEARCH("keine Angabe",C104)))</formula>
    </cfRule>
    <cfRule type="containsText" dxfId="53" priority="2" operator="containsText" text="Großer HB">
      <formula>NOT(ISERROR(SEARCH("Großer HB",C104)))</formula>
    </cfRule>
    <cfRule type="containsText" dxfId="52" priority="3" operator="containsText" text="HB gegeben">
      <formula>NOT(ISERROR(SEARCH("HB gegeben",C104)))</formula>
    </cfRule>
    <cfRule type="containsText" dxfId="51" priority="4" operator="containsText" text="kein Handlungsbedarf (HB)">
      <formula>NOT(ISERROR(SEARCH("kein Handlungsbedarf (HB)",C104)))</formula>
    </cfRule>
    <cfRule type="containsText" dxfId="50" priority="5" operator="containsText" text="Geringer HB">
      <formula>NOT(ISERROR(SEARCH("Geringer HB",C104)))</formula>
    </cfRule>
  </conditionalFormatting>
  <dataValidations count="39">
    <dataValidation type="list" allowBlank="1" showInputMessage="1" showErrorMessage="1" sqref="C55">
      <formula1>"Pfändungsschutzkonto,Schufa-Einträfe,Unklar,Keine Angabe"</formula1>
    </dataValidation>
    <dataValidation type="list" allowBlank="1" showInputMessage="1" showErrorMessage="1" sqref="C41">
      <formula1>"geregelt,unzureichend geregelt,nicht geregelt,nicht (mehr) relevant"</formula1>
    </dataValidation>
    <dataValidation type="list" allowBlank="1" showInputMessage="1" showErrorMessage="1" sqref="C36">
      <formula1>"ja,nein"</formula1>
    </dataValidation>
    <dataValidation type="list" allowBlank="1" showInputMessage="1" showErrorMessage="1" sqref="C103">
      <mc:AlternateContent xmlns:x12ac="http://schemas.microsoft.com/office/spreadsheetml/2011/1/ac" xmlns:mc="http://schemas.openxmlformats.org/markup-compatibility/2006">
        <mc:Choice Requires="x12ac">
          <x12ac:list>,"ja, in großem Umfang vorhanden",ja vorhanden,kaum vorhanden,nein bislang nicht vorhanden,nkAm,nicht relevant,</x12ac:list>
        </mc:Choice>
        <mc:Fallback>
          <formula1>",ja, in großem Umfang vorhanden,ja vorhanden,kaum vorhanden,nein bislang nicht vorhanden,nkAm,nicht relevant,"</formula1>
        </mc:Fallback>
      </mc:AlternateContent>
    </dataValidation>
    <dataValidation type="list" allowBlank="1" showInputMessage="1" showErrorMessage="1" sqref="C100:C102">
      <mc:AlternateContent xmlns:x12ac="http://schemas.microsoft.com/office/spreadsheetml/2011/1/ac" xmlns:mc="http://schemas.openxmlformats.org/markup-compatibility/2006">
        <mc:Choice Requires="x12ac">
          <x12ac:list>,gut,ausreichend,"nicht ausreichend, braucht Unterstützung","nicht ausreichend, großer Unterstützungsbedarf",nkAm,nicht relevant,</x12ac:list>
        </mc:Choice>
        <mc:Fallback>
          <formula1>",gut,ausreichend,nicht ausreichend, braucht Unterstützung,nicht ausreichend, großer Unterstützungsbedarf,nkAm,nicht relevant,"</formula1>
        </mc:Fallback>
      </mc:AlternateContent>
    </dataValidation>
    <dataValidation type="list" allowBlank="1" showInputMessage="1" showErrorMessage="1" sqref="C19:C20">
      <mc:AlternateContent xmlns:x12ac="http://schemas.microsoft.com/office/spreadsheetml/2011/1/ac" xmlns:mc="http://schemas.openxmlformats.org/markup-compatibility/2006">
        <mc:Choice Requires="x12ac">
          <x12ac:list>"Ja, in großem Umfang vorhanden","Ja, vorhanden","Ja, kaum vorhanden","Nein, bislang nicht vorhanden"</x12ac:list>
        </mc:Choice>
        <mc:Fallback>
          <formula1>"Ja, in großem Umfang vorhanden,Ja, vorhanden,Ja, kaum vorhanden,Nein, bislang nicht vorhanden"</formula1>
        </mc:Fallback>
      </mc:AlternateContent>
    </dataValidation>
    <dataValidation type="list" allowBlank="1" showInputMessage="1" showErrorMessage="1" sqref="C18">
      <mc:AlternateContent xmlns:x12ac="http://schemas.microsoft.com/office/spreadsheetml/2011/1/ac" xmlns:mc="http://schemas.openxmlformats.org/markup-compatibility/2006">
        <mc:Choice Requires="x12ac">
          <x12ac:list>,Ohne abgeschlossene Berufsausbildung,Betriebliche / außerbetriebliche Berufsausbildung (Lehre),Berufsfachschule (schulische Berufsausbildung),"Fachschule (z.B. Meister, Techniker)/Fachhochschule/Bachelor",Universität (auch Master),sonstiger Abschluss,</x12ac:list>
        </mc:Choice>
        <mc:Fallback>
          <formula1>",Ohne abgeschlossene Berufsausbildung,Betriebliche / außerbetriebliche Berufsausbildung (Lehre),Berufsfachschule (schulische Berufsausbildung),Fachschule (z.B. Meister, Techniker)/Fachhochschule/Bachelor,Universität (auch Master),sonstiger Abschluss,"</formula1>
        </mc:Fallback>
      </mc:AlternateContent>
    </dataValidation>
    <dataValidation type="list" allowBlank="1" showInputMessage="1" showErrorMessage="1" sqref="C15">
      <mc:AlternateContent xmlns:x12ac="http://schemas.microsoft.com/office/spreadsheetml/2011/1/ac" xmlns:mc="http://schemas.openxmlformats.org/markup-compatibility/2006">
        <mc:Choice Requires="x12ac">
          <x12ac:list>,anerkannt,"in D noch nicht anerkannt, bislang ohne Anerkennungsverfahren","in D noch nicht anerkannt, Anerkennung eingeleitet",Abschluss in D lt. Bescheid nicht anerkannt,unklar,</x12ac:list>
        </mc:Choice>
        <mc:Fallback>
          <formula1>",anerkannt,in D noch nicht anerkannt, bislang ohne Anerkennungsverfahren,in D noch nicht anerkannt, Anerkennung eingeleitet,Abschluss in D lt. Bescheid nicht anerkannt,unklar,"</formula1>
        </mc:Fallback>
      </mc:AlternateContent>
    </dataValidation>
    <dataValidation type="list" allowBlank="1" showInputMessage="1" showErrorMessage="1" sqref="C13">
      <formula1>"besitzt keinen Schulabschluss,besitzt einen Hauptschulabschluss oder vergleichbaren Abschluss,hat das Berufsgrundbildungsjahr absolviert,besitzt die mittlere Reife/den Realschulabschluss,besitzt das Abitur/die Fachhochschulreife,sonstiger Abschluss,"</formula1>
    </dataValidation>
    <dataValidation type="list" allowBlank="1" showInputMessage="1" showErrorMessage="1" sqref="C92 C23 C33 C42 C51 C74 C80 C97 C104">
      <formula1>"kein Handlungsbedarf (HB),Geringer HB,HB gegeben,Großer HB,"</formula1>
    </dataValidation>
    <dataValidation type="list" allowBlank="1" showInputMessage="1" showErrorMessage="1" sqref="C73">
      <formula1>"bis 1000€,1001 – 2000€,2001 – 5000€,5001 – 20.000€,20.001 – 50.000€,über 50.000€,Höhe nicht bekannt"</formula1>
    </dataValidation>
    <dataValidation type="list" allowBlank="1" showInputMessage="1" showErrorMessage="1" sqref="C96">
      <formula1>"ja,nein,keine Angabe"</formula1>
    </dataValidation>
    <dataValidation type="list" allowBlank="1" showInputMessage="1" showErrorMessage="1" sqref="C95">
      <formula1>"geklärt,ungeklärt"</formula1>
    </dataValidation>
    <dataValidation type="list" allowBlank="1" showInputMessage="1" showErrorMessage="1" sqref="C79">
      <formula1>"durchgehend stabil,überwiegend stabil,Phasen von Stabilität erkennbar,sehr selten stabil,nkAm"</formula1>
    </dataValidation>
    <dataValidation type="list" allowBlank="1" showInputMessage="1" showErrorMessage="1" sqref="C78">
      <formula1>"durchweg gesund (sehr selten erkrankt),gelegentlich erkrankt,oft erkrankt,sehr häufig erkrankt,nkAm"</formula1>
    </dataValidation>
    <dataValidation type="list" allowBlank="1" showInputMessage="1" showErrorMessage="1" sqref="C77">
      <formula1>"keine,physische Einschränkung,Allergien,psychische Einschränkung,physische und psychische Einschränkungen,harte Drogen,weiche Drogen,Alkohol,sonstige Süchte,Grad der Behinderung lt. Bescheid/Ausweis,unklar"</formula1>
    </dataValidation>
    <dataValidation type="list" allowBlank="1" showInputMessage="1" showErrorMessage="1" sqref="C54">
      <formula1>"keine Schulden,Geregelt,Ungeregelt ohne Überblick,Ungeregelt mit Überblick,Privatinsolvenz beantragt,In Privatinsolvenz,Unklar"</formula1>
    </dataValidation>
    <dataValidation type="list" allowBlank="1" showInputMessage="1" showErrorMessage="1" sqref="C49:C50">
      <formula1>"Fähigkeit in hohem Maße vorhanden,Fähigkeit in ausreichendem Maße vorhanden,Fähigkeit in geringem Maße vorhanden,Fähigkeit in sehr geringem Maße vorhanden,nkAm"</formula1>
    </dataValidation>
    <dataValidation type="list" allowBlank="1" showInputMessage="1" showErrorMessage="1" sqref="C48">
      <formula1>"stets,überwiegend,manchmal,selten,nie,nkAm"</formula1>
    </dataValidation>
    <dataValidation type="list" allowBlank="1" showInputMessage="1" showErrorMessage="1" sqref="C47">
      <formula1>"gut belastbar,belastbar,gering belastbar,nicht belastbar,nkAm"</formula1>
    </dataValidation>
    <dataValidation type="list" allowBlank="1" showInputMessage="1" showErrorMessage="1" sqref="C46">
      <formula1>"termingerecht,verspätet,nach mehrfacher Aufforderung,nie,nkAm"</formula1>
    </dataValidation>
    <dataValidation type="list" allowBlank="1" showInputMessage="1" showErrorMessage="1" sqref="C45">
      <formula1>"stets,meistens,manchmal,fast nie,nkAm"</formula1>
    </dataValidation>
    <dataValidation type="list" allowBlank="1" showInputMessage="1" showErrorMessage="1" sqref="C40">
      <formula1>"in hohem Maße vorhanden,vorhanden,in geringem Maße vorhanden,nicht vorhanden,nkAm"</formula1>
    </dataValidation>
    <dataValidation type="list" allowBlank="1" showInputMessage="1" showErrorMessage="1" sqref="C39">
      <formula1>"stabil und unterstützend,neutral,belastend,nicht vorhanden,nkAm "</formula1>
    </dataValidation>
    <dataValidation type="list" allowBlank="1" showInputMessage="1" showErrorMessage="1" sqref="C38">
      <formula1>"stabil und unterstützend,neutral,zeitweise belastend,durchgehend stark belastend,kein Kontakt,nkAm"</formula1>
    </dataValidation>
    <dataValidation type="list" allowBlank="1" showInputMessage="1" showErrorMessage="1" sqref="C37">
      <formula1>"geregelt,unzureichend geregelt,nicht geregelt,nicht relevant"</formula1>
    </dataValidation>
    <dataValidation type="list" allowBlank="1" showInputMessage="1" showErrorMessage="1" sqref="C28">
      <formula1>"PKW vorhanden,LKW vorhanden,Anderer vorhanden,Kein Führerschein vorhanden,nkAm"</formula1>
    </dataValidation>
    <dataValidation type="list" allowBlank="1" showInputMessage="1" showErrorMessage="1" sqref="C29">
      <formula1>"Mobilität in hohem Maße vorhanden,Mobilität ausreichend,Mobilität gering,Mobilität sehr gering,nkAm"</formula1>
    </dataValidation>
    <dataValidation type="list" allowBlank="1" showInputMessage="1" showErrorMessage="1" sqref="C32">
      <formula1>"Fähigkeit in hohem Maße vorhanden,Fähigkeit ausreichend,Fähigkeit gering,Fähigkeit sehr gering,nkAm"</formula1>
    </dataValidation>
    <dataValidation type="list" allowBlank="1" showInputMessage="1" showErrorMessage="1" sqref="C31">
      <formula1>"durchweg realistisch,meistens realistisch,leichte Über- / Unterschätzung,deutliche Über- / Unterschätzung,nkAm"</formula1>
    </dataValidation>
    <dataValidation type="list" allowBlank="1" showInputMessage="1" showErrorMessage="1" sqref="C30">
      <formula1>"Dem angestrebten Beruf angemessen,Dem angestrebten Beruf eher angemessen,Dem angestrebten Beruf eher unangemessen,Dem angestrebten Beruf unangemessen,nkAm"</formula1>
    </dataValidation>
    <dataValidation type="list" allowBlank="1" showInputMessage="1" showErrorMessage="1" sqref="C27">
      <formula1>"gut,ausreichend,schwierig,(funktionale*r) Analphabet*in (Definition)"</formula1>
    </dataValidation>
    <dataValidation type="list" allowBlank="1" showInputMessage="1" showErrorMessage="1" sqref="C26">
      <formula1>"gut,ausreichend,schwierig,gar nicht"</formula1>
    </dataValidation>
    <dataValidation type="list" allowBlank="1" showInputMessage="1" showErrorMessage="1" sqref="C105">
      <formula1>"kein Handlungsbedarf (HB),Geringer HB,HB gegeben,Großer HB,keine Angabe"</formula1>
    </dataValidation>
    <dataValidation type="list" allowBlank="1" showInputMessage="1" showErrorMessage="1" sqref="C22">
      <formula1>"Aktiv,Wenig aktiv,Nicht aktiv"</formula1>
    </dataValidation>
    <dataValidation type="list" allowBlank="1" showInputMessage="1" showErrorMessage="1" sqref="C21">
      <mc:AlternateContent xmlns:x12ac="http://schemas.microsoft.com/office/spreadsheetml/2011/1/ac" xmlns:mc="http://schemas.openxmlformats.org/markup-compatibility/2006">
        <mc:Choice Requires="x12ac">
          <x12ac:list xml:space="preserve">"Unterlagen vorhanden, aktualisiert selbständig","Unterlagen vorhanden, Hilfe zur Aktualisierung",Unterlagen verbesserungsfähig,Unterlagen nicht vorhanden </x12ac:list>
        </mc:Choice>
        <mc:Fallback>
          <formula1>"Unterlagen vorhanden, aktualisiert selbständig,Unterlagen vorhanden, Hilfe zur Aktualisierung,Unterlagen verbesserungsfähig,Unterlagen nicht vorhanden "</formula1>
        </mc:Fallback>
      </mc:AlternateContent>
    </dataValidation>
    <dataValidation type="list" allowBlank="1" showInputMessage="1" showErrorMessage="1" sqref="C17">
      <mc:AlternateContent xmlns:x12ac="http://schemas.microsoft.com/office/spreadsheetml/2011/1/ac" xmlns:mc="http://schemas.openxmlformats.org/markup-compatibility/2006">
        <mc:Choice Requires="x12ac">
          <x12ac:list>nicht zutreffend,anerkannt,"in D noch nicht anerkannt, bislang ohne Anerkennungsverfahren","in D noch nicht anerkannt, Anerkennung eingeleitet",Abschluss in D lt. Bescheid nicht anerkannt,unklar</x12ac:list>
        </mc:Choice>
        <mc:Fallback>
          <formula1>"nicht zutreffend,anerkannt,in D noch nicht anerkannt, bislang ohne Anerkennungsverfahren,in D noch nicht anerkannt, Anerkennung eingeleitet,Abschluss in D lt. Bescheid nicht anerkannt,unklar"</formula1>
        </mc:Fallback>
      </mc:AlternateContent>
    </dataValidation>
    <dataValidation type="list" allowBlank="1" showInputMessage="1" showErrorMessage="1" sqref="C16">
      <formula1>"Im Ausland erworben,keine Angabe,nicht zutreffend"</formula1>
    </dataValidation>
    <dataValidation type="list" allowBlank="1" showInputMessage="1" showErrorMessage="1" sqref="C14">
      <mc:AlternateContent xmlns:x12ac="http://schemas.microsoft.com/office/spreadsheetml/2011/1/ac" xmlns:mc="http://schemas.openxmlformats.org/markup-compatibility/2006">
        <mc:Choice Requires="x12ac">
          <x12ac:list>Nicht zutreffend,Kein Abschluss,"Kein Abschluss, Zeugnisse vorhanden",Schulabschluss,"Schulabschluss, Zeugnisse vorhanden",Mittlerer Schulabschluss,"Mittlerer Schulabschluss, Zeugnisse vorhanden",Hochschulreife,"Hochschulreife, Zeugnisse vorhanden",unklar</x12ac:list>
        </mc:Choice>
        <mc:Fallback>
          <formula1>"Nicht zutreffend,Kein Abschluss,Kein Abschluss, Zeugnisse vorhanden,Schulabschluss,Schulabschluss, Zeugnisse vorhanden,Mittlerer Schulabschluss,Mittlerer Schulabschluss, Zeugnisse vorhanden,Hochschulreife,Hochschulreife, Zeugnisse vorhanden,unklar"</formula1>
        </mc:Fallback>
      </mc:AlternateContent>
    </dataValidation>
  </dataValidations>
  <pageMargins left="0.7" right="0.7" top="0.78740157499999996" bottom="0.78740157499999996" header="0.3" footer="0.3"/>
  <pageSetup paperSize="9" scale="62" fitToHeight="0" orientation="portrait" r:id="rId1"/>
  <headerFooter>
    <oddHeader>&amp;LStand 07.2022
Förderansatz Frauen aktiv in die Zukunft (FZ)&amp;R&amp;P</oddHeader>
  </headerFooter>
  <rowBreaks count="1" manualBreakCount="1">
    <brk id="5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4" name="Check Box 1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83</xdr:row>
                    <xdr:rowOff>22860</xdr:rowOff>
                  </from>
                  <to>
                    <xdr:col>2</xdr:col>
                    <xdr:colOff>76200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6" r:id="rId5" name="Check Box 2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84</xdr:row>
                    <xdr:rowOff>22860</xdr:rowOff>
                  </from>
                  <to>
                    <xdr:col>2</xdr:col>
                    <xdr:colOff>76200</xdr:colOff>
                    <xdr:row>85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7" r:id="rId6" name="Check Box 3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85</xdr:row>
                    <xdr:rowOff>22860</xdr:rowOff>
                  </from>
                  <to>
                    <xdr:col>2</xdr:col>
                    <xdr:colOff>76200</xdr:colOff>
                    <xdr:row>86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8" r:id="rId7" name="Check Box 4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86</xdr:row>
                    <xdr:rowOff>22860</xdr:rowOff>
                  </from>
                  <to>
                    <xdr:col>2</xdr:col>
                    <xdr:colOff>76200</xdr:colOff>
                    <xdr:row>87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9" r:id="rId8" name="Check Box 5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87</xdr:row>
                    <xdr:rowOff>22860</xdr:rowOff>
                  </from>
                  <to>
                    <xdr:col>2</xdr:col>
                    <xdr:colOff>76200</xdr:colOff>
                    <xdr:row>88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0" r:id="rId9" name="Check Box 6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88</xdr:row>
                    <xdr:rowOff>22860</xdr:rowOff>
                  </from>
                  <to>
                    <xdr:col>2</xdr:col>
                    <xdr:colOff>76200</xdr:colOff>
                    <xdr:row>89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1" r:id="rId10" name="Check Box 7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89</xdr:row>
                    <xdr:rowOff>22860</xdr:rowOff>
                  </from>
                  <to>
                    <xdr:col>2</xdr:col>
                    <xdr:colOff>76200</xdr:colOff>
                    <xdr:row>90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2" r:id="rId11" name="Check Box 8">
              <controlPr defaultSize="0" autoFill="0" autoLine="0" autoPict="0">
                <anchor moveWithCells="1">
                  <from>
                    <xdr:col>1</xdr:col>
                    <xdr:colOff>4754880</xdr:colOff>
                    <xdr:row>56</xdr:row>
                    <xdr:rowOff>7620</xdr:rowOff>
                  </from>
                  <to>
                    <xdr:col>2</xdr:col>
                    <xdr:colOff>60960</xdr:colOff>
                    <xdr:row>57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3" r:id="rId12" name="Check Box 9">
              <controlPr defaultSize="0" autoFill="0" autoLine="0" autoPict="0">
                <anchor moveWithCells="1">
                  <from>
                    <xdr:col>1</xdr:col>
                    <xdr:colOff>4754880</xdr:colOff>
                    <xdr:row>58</xdr:row>
                    <xdr:rowOff>22860</xdr:rowOff>
                  </from>
                  <to>
                    <xdr:col>1</xdr:col>
                    <xdr:colOff>5311140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4" r:id="rId13" name="Check Box 10">
              <controlPr defaultSize="0" autoFill="0" autoLine="0" autoPict="0">
                <anchor moveWithCells="1">
                  <from>
                    <xdr:col>1</xdr:col>
                    <xdr:colOff>4754880</xdr:colOff>
                    <xdr:row>59</xdr:row>
                    <xdr:rowOff>30480</xdr:rowOff>
                  </from>
                  <to>
                    <xdr:col>2</xdr:col>
                    <xdr:colOff>30480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5" r:id="rId14" name="Check Box 11">
              <controlPr defaultSize="0" autoFill="0" autoLine="0" autoPict="0">
                <anchor moveWithCells="1">
                  <from>
                    <xdr:col>1</xdr:col>
                    <xdr:colOff>4754880</xdr:colOff>
                    <xdr:row>60</xdr:row>
                    <xdr:rowOff>22860</xdr:rowOff>
                  </from>
                  <to>
                    <xdr:col>2</xdr:col>
                    <xdr:colOff>144780</xdr:colOff>
                    <xdr:row>61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6" r:id="rId15" name="Check Box 12">
              <controlPr defaultSize="0" autoFill="0" autoLine="0" autoPict="0">
                <anchor moveWithCells="1">
                  <from>
                    <xdr:col>1</xdr:col>
                    <xdr:colOff>4739640</xdr:colOff>
                    <xdr:row>61</xdr:row>
                    <xdr:rowOff>22860</xdr:rowOff>
                  </from>
                  <to>
                    <xdr:col>2</xdr:col>
                    <xdr:colOff>83820</xdr:colOff>
                    <xdr:row>62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7" r:id="rId16" name="Check Box 13">
              <controlPr defaultSize="0" autoFill="0" autoLine="0" autoPict="0">
                <anchor moveWithCells="1">
                  <from>
                    <xdr:col>1</xdr:col>
                    <xdr:colOff>4739640</xdr:colOff>
                    <xdr:row>62</xdr:row>
                    <xdr:rowOff>22860</xdr:rowOff>
                  </from>
                  <to>
                    <xdr:col>2</xdr:col>
                    <xdr:colOff>228600</xdr:colOff>
                    <xdr:row>63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8" r:id="rId17" name="Check Box 14">
              <controlPr defaultSize="0" autoFill="0" autoLine="0" autoPict="0">
                <anchor moveWithCells="1">
                  <from>
                    <xdr:col>1</xdr:col>
                    <xdr:colOff>4739640</xdr:colOff>
                    <xdr:row>63</xdr:row>
                    <xdr:rowOff>15240</xdr:rowOff>
                  </from>
                  <to>
                    <xdr:col>2</xdr:col>
                    <xdr:colOff>213360</xdr:colOff>
                    <xdr:row>64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9" r:id="rId18" name="Check Box 15">
              <controlPr defaultSize="0" autoFill="0" autoLine="0" autoPict="0">
                <anchor moveWithCells="1">
                  <from>
                    <xdr:col>1</xdr:col>
                    <xdr:colOff>4724400</xdr:colOff>
                    <xdr:row>64</xdr:row>
                    <xdr:rowOff>7620</xdr:rowOff>
                  </from>
                  <to>
                    <xdr:col>2</xdr:col>
                    <xdr:colOff>198120</xdr:colOff>
                    <xdr:row>65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0" r:id="rId19" name="Check Box 16">
              <controlPr defaultSize="0" autoFill="0" autoLine="0" autoPict="0">
                <anchor moveWithCells="1">
                  <from>
                    <xdr:col>1</xdr:col>
                    <xdr:colOff>4724400</xdr:colOff>
                    <xdr:row>65</xdr:row>
                    <xdr:rowOff>15240</xdr:rowOff>
                  </from>
                  <to>
                    <xdr:col>2</xdr:col>
                    <xdr:colOff>198120</xdr:colOff>
                    <xdr:row>66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1" r:id="rId20" name="Check Box 17">
              <controlPr defaultSize="0" autoFill="0" autoLine="0" autoPict="0">
                <anchor moveWithCells="1">
                  <from>
                    <xdr:col>1</xdr:col>
                    <xdr:colOff>4724400</xdr:colOff>
                    <xdr:row>66</xdr:row>
                    <xdr:rowOff>38100</xdr:rowOff>
                  </from>
                  <to>
                    <xdr:col>2</xdr:col>
                    <xdr:colOff>15240</xdr:colOff>
                    <xdr:row>66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2" r:id="rId21" name="Check Box 18">
              <controlPr defaultSize="0" autoFill="0" autoLine="0" autoPict="0">
                <anchor moveWithCells="1">
                  <from>
                    <xdr:col>1</xdr:col>
                    <xdr:colOff>4724400</xdr:colOff>
                    <xdr:row>67</xdr:row>
                    <xdr:rowOff>22860</xdr:rowOff>
                  </from>
                  <to>
                    <xdr:col>2</xdr:col>
                    <xdr:colOff>213360</xdr:colOff>
                    <xdr:row>68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3" r:id="rId22" name="Check Box 19">
              <controlPr defaultSize="0" autoFill="0" autoLine="0" autoPict="0">
                <anchor moveWithCells="1">
                  <from>
                    <xdr:col>1</xdr:col>
                    <xdr:colOff>4724400</xdr:colOff>
                    <xdr:row>68</xdr:row>
                    <xdr:rowOff>22860</xdr:rowOff>
                  </from>
                  <to>
                    <xdr:col>1</xdr:col>
                    <xdr:colOff>5311140</xdr:colOff>
                    <xdr:row>68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4" r:id="rId23" name="Check Box 20">
              <controlPr defaultSize="0" autoFill="0" autoLine="0" autoPict="0">
                <anchor moveWithCells="1">
                  <from>
                    <xdr:col>1</xdr:col>
                    <xdr:colOff>4709160</xdr:colOff>
                    <xdr:row>69</xdr:row>
                    <xdr:rowOff>7620</xdr:rowOff>
                  </from>
                  <to>
                    <xdr:col>1</xdr:col>
                    <xdr:colOff>5349240</xdr:colOff>
                    <xdr:row>69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5" r:id="rId24" name="Check Box 21">
              <controlPr defaultSize="0" autoFill="0" autoLine="0" autoPict="0">
                <anchor moveWithCells="1">
                  <from>
                    <xdr:col>1</xdr:col>
                    <xdr:colOff>4709160</xdr:colOff>
                    <xdr:row>70</xdr:row>
                    <xdr:rowOff>15240</xdr:rowOff>
                  </from>
                  <to>
                    <xdr:col>1</xdr:col>
                    <xdr:colOff>5234940</xdr:colOff>
                    <xdr:row>71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6" r:id="rId25" name="Check Box 22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83</xdr:row>
                    <xdr:rowOff>22860</xdr:rowOff>
                  </from>
                  <to>
                    <xdr:col>2</xdr:col>
                    <xdr:colOff>76200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7" r:id="rId26" name="Check Box 23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84</xdr:row>
                    <xdr:rowOff>15240</xdr:rowOff>
                  </from>
                  <to>
                    <xdr:col>2</xdr:col>
                    <xdr:colOff>76200</xdr:colOff>
                    <xdr:row>85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8" r:id="rId27" name="Check Box 24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85</xdr:row>
                    <xdr:rowOff>15240</xdr:rowOff>
                  </from>
                  <to>
                    <xdr:col>2</xdr:col>
                    <xdr:colOff>76200</xdr:colOff>
                    <xdr:row>86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9" r:id="rId28" name="Check Box 25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86</xdr:row>
                    <xdr:rowOff>15240</xdr:rowOff>
                  </from>
                  <to>
                    <xdr:col>2</xdr:col>
                    <xdr:colOff>76200</xdr:colOff>
                    <xdr:row>87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0" r:id="rId29" name="Check Box 26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87</xdr:row>
                    <xdr:rowOff>15240</xdr:rowOff>
                  </from>
                  <to>
                    <xdr:col>2</xdr:col>
                    <xdr:colOff>76200</xdr:colOff>
                    <xdr:row>88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1" r:id="rId30" name="Check Box 27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88</xdr:row>
                    <xdr:rowOff>15240</xdr:rowOff>
                  </from>
                  <to>
                    <xdr:col>2</xdr:col>
                    <xdr:colOff>76200</xdr:colOff>
                    <xdr:row>89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2" r:id="rId31" name="Check Box 28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89</xdr:row>
                    <xdr:rowOff>22860</xdr:rowOff>
                  </from>
                  <to>
                    <xdr:col>2</xdr:col>
                    <xdr:colOff>76200</xdr:colOff>
                    <xdr:row>90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3" r:id="rId32" name="Check Box 29">
              <controlPr defaultSize="0" autoFill="0" autoLine="0" autoPict="0">
                <anchor moveWithCells="1">
                  <from>
                    <xdr:col>1</xdr:col>
                    <xdr:colOff>4732020</xdr:colOff>
                    <xdr:row>57</xdr:row>
                    <xdr:rowOff>22860</xdr:rowOff>
                  </from>
                  <to>
                    <xdr:col>2</xdr:col>
                    <xdr:colOff>76200</xdr:colOff>
                    <xdr:row>58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/>
  <dimension ref="A1:B141"/>
  <sheetViews>
    <sheetView showGridLines="0" view="pageLayout" topLeftCell="A2" zoomScaleNormal="90" workbookViewId="0">
      <selection activeCell="B12" sqref="B12"/>
    </sheetView>
  </sheetViews>
  <sheetFormatPr baseColWidth="10" defaultColWidth="11.44140625" defaultRowHeight="13.8" x14ac:dyDescent="0.25"/>
  <cols>
    <col min="1" max="1" width="43.5546875" style="9" customWidth="1"/>
    <col min="2" max="2" width="137.44140625" style="9" customWidth="1"/>
    <col min="3" max="16384" width="11.44140625" style="9"/>
  </cols>
  <sheetData>
    <row r="1" spans="1:2" x14ac:dyDescent="0.25">
      <c r="A1" s="23"/>
      <c r="B1" s="23"/>
    </row>
    <row r="2" spans="1:2" ht="18" x14ac:dyDescent="0.25">
      <c r="A2" s="112" t="s">
        <v>79</v>
      </c>
      <c r="B2" s="121"/>
    </row>
    <row r="3" spans="1:2" ht="14.4" customHeight="1" x14ac:dyDescent="0.25">
      <c r="A3" s="122" t="s">
        <v>110</v>
      </c>
      <c r="B3" s="122"/>
    </row>
    <row r="4" spans="1:2" ht="18" thickBot="1" x14ac:dyDescent="0.3">
      <c r="A4" s="76"/>
      <c r="B4" s="23"/>
    </row>
    <row r="5" spans="1:2" ht="20.100000000000001" customHeight="1" x14ac:dyDescent="0.25">
      <c r="A5" s="60" t="s">
        <v>0</v>
      </c>
      <c r="B5" s="64">
        <f>'DokuHP ZP1'!C6</f>
        <v>0</v>
      </c>
    </row>
    <row r="6" spans="1:2" ht="20.100000000000001" customHeight="1" thickBot="1" x14ac:dyDescent="0.3">
      <c r="A6" s="61" t="s">
        <v>1</v>
      </c>
      <c r="B6" s="15"/>
    </row>
    <row r="7" spans="1:2" ht="14.4" thickBot="1" x14ac:dyDescent="0.3">
      <c r="A7" s="16"/>
    </row>
    <row r="8" spans="1:2" ht="20.100000000000001" customHeight="1" x14ac:dyDescent="0.25">
      <c r="A8" s="17" t="s">
        <v>124</v>
      </c>
      <c r="B8" s="5"/>
    </row>
    <row r="9" spans="1:2" ht="20.100000000000001" customHeight="1" x14ac:dyDescent="0.25">
      <c r="A9" s="18" t="s">
        <v>82</v>
      </c>
      <c r="B9" s="63"/>
    </row>
    <row r="10" spans="1:2" ht="20.100000000000001" customHeight="1" x14ac:dyDescent="0.25">
      <c r="A10" s="123" t="s">
        <v>11</v>
      </c>
      <c r="B10" s="124"/>
    </row>
    <row r="11" spans="1:2" ht="20.100000000000001" customHeight="1" x14ac:dyDescent="0.25">
      <c r="A11" s="22" t="s">
        <v>2</v>
      </c>
      <c r="B11" s="98" t="str">
        <f>IF('DokuHP ZP4 (neu)'!C23="",'DokuHP ZP1'!C23,'DokuHP ZP4 (neu)'!C23)</f>
        <v>Geringer HB</v>
      </c>
    </row>
    <row r="12" spans="1:2" ht="20.100000000000001" customHeight="1" x14ac:dyDescent="0.25">
      <c r="A12" s="22" t="s">
        <v>3</v>
      </c>
      <c r="B12" s="98" t="str">
        <f>IF('DokuHP ZP4 (neu)'!C33="",'DokuHP ZP1'!C33,'DokuHP ZP4 (neu)'!C33)</f>
        <v>Geringer HB</v>
      </c>
    </row>
    <row r="13" spans="1:2" ht="20.100000000000001" customHeight="1" x14ac:dyDescent="0.25">
      <c r="A13" s="22" t="s">
        <v>93</v>
      </c>
      <c r="B13" s="98" t="str">
        <f>IF('DokuHP ZP4 (neu)'!C42="",'DokuHP ZP1'!C42,'DokuHP ZP4 (neu)'!C42)</f>
        <v>Geringer HB</v>
      </c>
    </row>
    <row r="14" spans="1:2" ht="20.100000000000001" customHeight="1" x14ac:dyDescent="0.25">
      <c r="A14" s="22" t="s">
        <v>4</v>
      </c>
      <c r="B14" s="98" t="str">
        <f>IF('DokuHP ZP4 (neu)'!C51="",'DokuHP ZP1'!C51,'DokuHP ZP4 (neu)'!C51)</f>
        <v>Geringer HB</v>
      </c>
    </row>
    <row r="15" spans="1:2" ht="20.100000000000001" customHeight="1" x14ac:dyDescent="0.25">
      <c r="A15" s="22" t="s">
        <v>5</v>
      </c>
      <c r="B15" s="98" t="str">
        <f>IF('DokuHP ZP4 (neu)'!C74="",'DokuHP ZP1'!C74,'DokuHP ZP4 (neu)'!C74)</f>
        <v>Geringer HB</v>
      </c>
    </row>
    <row r="16" spans="1:2" ht="20.100000000000001" customHeight="1" x14ac:dyDescent="0.25">
      <c r="A16" s="22" t="s">
        <v>6</v>
      </c>
      <c r="B16" s="98" t="str">
        <f>IF('DokuHP ZP4 (neu)'!C80="",'DokuHP ZP1'!C80,'DokuHP ZP4 (neu)'!C80)</f>
        <v>Geringer HB</v>
      </c>
    </row>
    <row r="17" spans="1:2" ht="20.100000000000001" customHeight="1" x14ac:dyDescent="0.25">
      <c r="A17" s="22" t="s">
        <v>7</v>
      </c>
      <c r="B17" s="98" t="str">
        <f>IF('DokuHP ZP4 (neu)'!C92="",'DokuHP ZP1'!C92,'DokuHP ZP4 (neu)'!C92)</f>
        <v>Geringer HB</v>
      </c>
    </row>
    <row r="18" spans="1:2" ht="20.100000000000001" customHeight="1" x14ac:dyDescent="0.25">
      <c r="A18" s="22" t="s">
        <v>85</v>
      </c>
      <c r="B18" s="98" t="str">
        <f>IF('DokuHP ZP4 (neu)'!C97="",'DokuHP ZP1'!C97,'DokuHP ZP4 (neu)'!C97)</f>
        <v>Geringer HB</v>
      </c>
    </row>
    <row r="19" spans="1:2" ht="20.100000000000001" customHeight="1" thickBot="1" x14ac:dyDescent="0.3">
      <c r="A19" s="92" t="s">
        <v>100</v>
      </c>
      <c r="B19" s="99" t="str">
        <f>IF('DokuHP ZP4 (neu)'!C104="",'DokuHP ZP1'!C104,'DokuHP ZP4 (neu)'!C104)</f>
        <v>Geringer HB</v>
      </c>
    </row>
    <row r="20" spans="1:2" ht="18" thickBot="1" x14ac:dyDescent="0.3">
      <c r="A20" s="19"/>
    </row>
    <row r="21" spans="1:2" ht="15.6" x14ac:dyDescent="0.25">
      <c r="A21" s="116" t="s">
        <v>10</v>
      </c>
      <c r="B21" s="6" t="s">
        <v>12</v>
      </c>
    </row>
    <row r="22" spans="1:2" ht="15" x14ac:dyDescent="0.25">
      <c r="A22" s="117"/>
      <c r="B22" s="2" t="s">
        <v>74</v>
      </c>
    </row>
    <row r="23" spans="1:2" ht="15" x14ac:dyDescent="0.25">
      <c r="A23" s="118"/>
      <c r="B23" s="2" t="s">
        <v>13</v>
      </c>
    </row>
    <row r="24" spans="1:2" ht="30" customHeight="1" x14ac:dyDescent="0.25">
      <c r="A24" s="62"/>
      <c r="B24" s="43"/>
    </row>
    <row r="25" spans="1:2" ht="30" customHeight="1" x14ac:dyDescent="0.25">
      <c r="A25" s="62"/>
      <c r="B25" s="43"/>
    </row>
    <row r="26" spans="1:2" ht="30" customHeight="1" x14ac:dyDescent="0.25">
      <c r="A26" s="62"/>
      <c r="B26" s="43"/>
    </row>
    <row r="27" spans="1:2" ht="20.100000000000001" customHeight="1" x14ac:dyDescent="0.3">
      <c r="A27" s="125" t="s">
        <v>8</v>
      </c>
      <c r="B27" s="126"/>
    </row>
    <row r="28" spans="1:2" ht="36" customHeight="1" thickBot="1" x14ac:dyDescent="0.3">
      <c r="A28" s="7" t="s">
        <v>14</v>
      </c>
      <c r="B28" s="8" t="s">
        <v>9</v>
      </c>
    </row>
    <row r="29" spans="1:2" s="20" customFormat="1" ht="15" x14ac:dyDescent="0.25">
      <c r="A29" s="127"/>
      <c r="B29" s="127"/>
    </row>
    <row r="30" spans="1:2" ht="15.6" thickBot="1" x14ac:dyDescent="0.3">
      <c r="A30" s="44"/>
      <c r="B30" s="44"/>
    </row>
    <row r="31" spans="1:2" ht="15.75" customHeight="1" x14ac:dyDescent="0.25">
      <c r="A31" s="128" t="s">
        <v>15</v>
      </c>
      <c r="B31" s="6" t="s">
        <v>12</v>
      </c>
    </row>
    <row r="32" spans="1:2" ht="15" customHeight="1" x14ac:dyDescent="0.25">
      <c r="A32" s="129"/>
      <c r="B32" s="2" t="s">
        <v>80</v>
      </c>
    </row>
    <row r="33" spans="1:2" ht="15" customHeight="1" x14ac:dyDescent="0.25">
      <c r="A33" s="130"/>
      <c r="B33" s="2" t="s">
        <v>13</v>
      </c>
    </row>
    <row r="34" spans="1:2" ht="30" customHeight="1" x14ac:dyDescent="0.25">
      <c r="A34" s="62"/>
      <c r="B34" s="43"/>
    </row>
    <row r="35" spans="1:2" ht="30" customHeight="1" x14ac:dyDescent="0.25">
      <c r="A35" s="62"/>
      <c r="B35" s="43"/>
    </row>
    <row r="36" spans="1:2" ht="30" customHeight="1" x14ac:dyDescent="0.25">
      <c r="A36" s="62"/>
      <c r="B36" s="43"/>
    </row>
    <row r="37" spans="1:2" ht="20.100000000000001" customHeight="1" x14ac:dyDescent="0.25">
      <c r="A37" s="119" t="s">
        <v>8</v>
      </c>
      <c r="B37" s="120"/>
    </row>
    <row r="38" spans="1:2" ht="36" customHeight="1" thickBot="1" x14ac:dyDescent="0.3">
      <c r="A38" s="10" t="s">
        <v>14</v>
      </c>
      <c r="B38" s="8" t="s">
        <v>9</v>
      </c>
    </row>
    <row r="39" spans="1:2" ht="15" x14ac:dyDescent="0.25">
      <c r="A39" s="44"/>
      <c r="B39" s="44"/>
    </row>
    <row r="40" spans="1:2" ht="15.6" thickBot="1" x14ac:dyDescent="0.3">
      <c r="A40" s="44"/>
      <c r="B40" s="44"/>
    </row>
    <row r="41" spans="1:2" ht="15.75" customHeight="1" x14ac:dyDescent="0.25">
      <c r="A41" s="116" t="s">
        <v>94</v>
      </c>
      <c r="B41" s="6" t="s">
        <v>12</v>
      </c>
    </row>
    <row r="42" spans="1:2" ht="15" customHeight="1" x14ac:dyDescent="0.25">
      <c r="A42" s="117"/>
      <c r="B42" s="2" t="s">
        <v>80</v>
      </c>
    </row>
    <row r="43" spans="1:2" ht="15.75" customHeight="1" x14ac:dyDescent="0.25">
      <c r="A43" s="117"/>
      <c r="B43" s="2" t="s">
        <v>13</v>
      </c>
    </row>
    <row r="44" spans="1:2" ht="30" customHeight="1" x14ac:dyDescent="0.25">
      <c r="A44" s="62"/>
      <c r="B44" s="43"/>
    </row>
    <row r="45" spans="1:2" ht="30" customHeight="1" x14ac:dyDescent="0.25">
      <c r="A45" s="62"/>
      <c r="B45" s="43"/>
    </row>
    <row r="46" spans="1:2" ht="30" customHeight="1" x14ac:dyDescent="0.25">
      <c r="A46" s="62"/>
      <c r="B46" s="43"/>
    </row>
    <row r="47" spans="1:2" ht="20.100000000000001" customHeight="1" x14ac:dyDescent="0.25">
      <c r="A47" s="119" t="s">
        <v>8</v>
      </c>
      <c r="B47" s="120"/>
    </row>
    <row r="48" spans="1:2" ht="36" customHeight="1" thickBot="1" x14ac:dyDescent="0.3">
      <c r="A48" s="10" t="s">
        <v>14</v>
      </c>
      <c r="B48" s="11" t="s">
        <v>9</v>
      </c>
    </row>
    <row r="49" spans="1:2" ht="15" x14ac:dyDescent="0.25">
      <c r="A49" s="44"/>
      <c r="B49" s="44"/>
    </row>
    <row r="50" spans="1:2" ht="15.6" thickBot="1" x14ac:dyDescent="0.3">
      <c r="A50" s="44"/>
      <c r="B50" s="44"/>
    </row>
    <row r="51" spans="1:2" ht="15.6" x14ac:dyDescent="0.25">
      <c r="A51" s="116" t="s">
        <v>16</v>
      </c>
      <c r="B51" s="6" t="s">
        <v>12</v>
      </c>
    </row>
    <row r="52" spans="1:2" ht="15" x14ac:dyDescent="0.25">
      <c r="A52" s="117"/>
      <c r="B52" s="2" t="s">
        <v>80</v>
      </c>
    </row>
    <row r="53" spans="1:2" ht="15" x14ac:dyDescent="0.25">
      <c r="A53" s="118"/>
      <c r="B53" s="2" t="s">
        <v>13</v>
      </c>
    </row>
    <row r="54" spans="1:2" ht="30" customHeight="1" x14ac:dyDescent="0.25">
      <c r="A54" s="62"/>
      <c r="B54" s="43"/>
    </row>
    <row r="55" spans="1:2" ht="30" customHeight="1" x14ac:dyDescent="0.25">
      <c r="A55" s="62"/>
      <c r="B55" s="43"/>
    </row>
    <row r="56" spans="1:2" ht="30" customHeight="1" x14ac:dyDescent="0.25">
      <c r="A56" s="62"/>
      <c r="B56" s="43"/>
    </row>
    <row r="57" spans="1:2" ht="20.100000000000001" customHeight="1" x14ac:dyDescent="0.25">
      <c r="A57" s="119" t="s">
        <v>8</v>
      </c>
      <c r="B57" s="120"/>
    </row>
    <row r="58" spans="1:2" ht="36" customHeight="1" thickBot="1" x14ac:dyDescent="0.3">
      <c r="A58" s="10" t="s">
        <v>14</v>
      </c>
      <c r="B58" s="11" t="s">
        <v>9</v>
      </c>
    </row>
    <row r="59" spans="1:2" ht="15" x14ac:dyDescent="0.25">
      <c r="A59" s="44"/>
      <c r="B59" s="44"/>
    </row>
    <row r="60" spans="1:2" ht="15.6" thickBot="1" x14ac:dyDescent="0.3">
      <c r="A60" s="44"/>
      <c r="B60" s="44"/>
    </row>
    <row r="61" spans="1:2" ht="15.6" x14ac:dyDescent="0.25">
      <c r="A61" s="116" t="s">
        <v>17</v>
      </c>
      <c r="B61" s="6" t="s">
        <v>12</v>
      </c>
    </row>
    <row r="62" spans="1:2" ht="15" x14ac:dyDescent="0.25">
      <c r="A62" s="117"/>
      <c r="B62" s="2" t="s">
        <v>80</v>
      </c>
    </row>
    <row r="63" spans="1:2" ht="15" x14ac:dyDescent="0.25">
      <c r="A63" s="118"/>
      <c r="B63" s="2" t="s">
        <v>13</v>
      </c>
    </row>
    <row r="64" spans="1:2" ht="30" customHeight="1" x14ac:dyDescent="0.25">
      <c r="A64" s="62"/>
      <c r="B64" s="43"/>
    </row>
    <row r="65" spans="1:2" ht="30" customHeight="1" x14ac:dyDescent="0.25">
      <c r="A65" s="62"/>
      <c r="B65" s="43"/>
    </row>
    <row r="66" spans="1:2" ht="30" customHeight="1" x14ac:dyDescent="0.25">
      <c r="A66" s="62"/>
      <c r="B66" s="43"/>
    </row>
    <row r="67" spans="1:2" ht="20.100000000000001" customHeight="1" x14ac:dyDescent="0.25">
      <c r="A67" s="119" t="s">
        <v>8</v>
      </c>
      <c r="B67" s="120"/>
    </row>
    <row r="68" spans="1:2" ht="36" customHeight="1" thickBot="1" x14ac:dyDescent="0.3">
      <c r="A68" s="10" t="s">
        <v>14</v>
      </c>
      <c r="B68" s="11" t="s">
        <v>9</v>
      </c>
    </row>
    <row r="69" spans="1:2" ht="15" x14ac:dyDescent="0.25">
      <c r="A69" s="44"/>
      <c r="B69" s="44"/>
    </row>
    <row r="70" spans="1:2" ht="15.6" thickBot="1" x14ac:dyDescent="0.3">
      <c r="A70" s="44"/>
      <c r="B70" s="44"/>
    </row>
    <row r="71" spans="1:2" ht="15.6" x14ac:dyDescent="0.25">
      <c r="A71" s="116" t="s">
        <v>18</v>
      </c>
      <c r="B71" s="6" t="s">
        <v>12</v>
      </c>
    </row>
    <row r="72" spans="1:2" ht="15" x14ac:dyDescent="0.25">
      <c r="A72" s="117"/>
      <c r="B72" s="2" t="s">
        <v>80</v>
      </c>
    </row>
    <row r="73" spans="1:2" ht="15" x14ac:dyDescent="0.25">
      <c r="A73" s="118"/>
      <c r="B73" s="2" t="s">
        <v>13</v>
      </c>
    </row>
    <row r="74" spans="1:2" ht="30" customHeight="1" x14ac:dyDescent="0.25">
      <c r="A74" s="62"/>
      <c r="B74" s="43"/>
    </row>
    <row r="75" spans="1:2" ht="30" customHeight="1" x14ac:dyDescent="0.25">
      <c r="A75" s="62"/>
      <c r="B75" s="43"/>
    </row>
    <row r="76" spans="1:2" ht="30" customHeight="1" x14ac:dyDescent="0.25">
      <c r="A76" s="62"/>
      <c r="B76" s="43"/>
    </row>
    <row r="77" spans="1:2" ht="20.100000000000001" customHeight="1" x14ac:dyDescent="0.25">
      <c r="A77" s="119" t="s">
        <v>8</v>
      </c>
      <c r="B77" s="120"/>
    </row>
    <row r="78" spans="1:2" ht="36" customHeight="1" thickBot="1" x14ac:dyDescent="0.3">
      <c r="A78" s="10" t="s">
        <v>14</v>
      </c>
      <c r="B78" s="11" t="s">
        <v>9</v>
      </c>
    </row>
    <row r="79" spans="1:2" ht="15" x14ac:dyDescent="0.25">
      <c r="A79" s="44"/>
      <c r="B79" s="44"/>
    </row>
    <row r="80" spans="1:2" ht="15.6" thickBot="1" x14ac:dyDescent="0.3">
      <c r="A80" s="44"/>
      <c r="B80" s="44"/>
    </row>
    <row r="81" spans="1:2" ht="15.6" x14ac:dyDescent="0.25">
      <c r="A81" s="116" t="s">
        <v>19</v>
      </c>
      <c r="B81" s="6" t="s">
        <v>12</v>
      </c>
    </row>
    <row r="82" spans="1:2" ht="15" x14ac:dyDescent="0.25">
      <c r="A82" s="117"/>
      <c r="B82" s="2" t="s">
        <v>80</v>
      </c>
    </row>
    <row r="83" spans="1:2" ht="15" x14ac:dyDescent="0.25">
      <c r="A83" s="118"/>
      <c r="B83" s="2" t="s">
        <v>13</v>
      </c>
    </row>
    <row r="84" spans="1:2" ht="30" customHeight="1" x14ac:dyDescent="0.25">
      <c r="A84" s="62"/>
      <c r="B84" s="43"/>
    </row>
    <row r="85" spans="1:2" ht="30" customHeight="1" x14ac:dyDescent="0.25">
      <c r="A85" s="62"/>
      <c r="B85" s="43"/>
    </row>
    <row r="86" spans="1:2" ht="30" customHeight="1" x14ac:dyDescent="0.25">
      <c r="A86" s="62"/>
      <c r="B86" s="43"/>
    </row>
    <row r="87" spans="1:2" ht="20.100000000000001" customHeight="1" x14ac:dyDescent="0.25">
      <c r="A87" s="119" t="s">
        <v>8</v>
      </c>
      <c r="B87" s="120"/>
    </row>
    <row r="88" spans="1:2" ht="36" customHeight="1" thickBot="1" x14ac:dyDescent="0.3">
      <c r="A88" s="10" t="s">
        <v>14</v>
      </c>
      <c r="B88" s="11" t="s">
        <v>9</v>
      </c>
    </row>
    <row r="89" spans="1:2" ht="15" x14ac:dyDescent="0.25">
      <c r="A89" s="44"/>
      <c r="B89" s="44"/>
    </row>
    <row r="90" spans="1:2" ht="15.6" thickBot="1" x14ac:dyDescent="0.3">
      <c r="A90" s="44"/>
      <c r="B90" s="44"/>
    </row>
    <row r="91" spans="1:2" ht="15.6" x14ac:dyDescent="0.25">
      <c r="A91" s="116" t="s">
        <v>20</v>
      </c>
      <c r="B91" s="6" t="s">
        <v>12</v>
      </c>
    </row>
    <row r="92" spans="1:2" ht="15" x14ac:dyDescent="0.25">
      <c r="A92" s="117"/>
      <c r="B92" s="2" t="s">
        <v>80</v>
      </c>
    </row>
    <row r="93" spans="1:2" ht="15" x14ac:dyDescent="0.25">
      <c r="A93" s="118"/>
      <c r="B93" s="2" t="s">
        <v>13</v>
      </c>
    </row>
    <row r="94" spans="1:2" ht="30" customHeight="1" x14ac:dyDescent="0.25">
      <c r="A94" s="62"/>
      <c r="B94" s="43"/>
    </row>
    <row r="95" spans="1:2" ht="30" customHeight="1" x14ac:dyDescent="0.25">
      <c r="A95" s="62"/>
      <c r="B95" s="43"/>
    </row>
    <row r="96" spans="1:2" ht="30" customHeight="1" x14ac:dyDescent="0.25">
      <c r="A96" s="62"/>
      <c r="B96" s="43"/>
    </row>
    <row r="97" spans="1:2" ht="20.100000000000001" customHeight="1" x14ac:dyDescent="0.25">
      <c r="A97" s="119" t="s">
        <v>8</v>
      </c>
      <c r="B97" s="120"/>
    </row>
    <row r="98" spans="1:2" ht="36" customHeight="1" thickBot="1" x14ac:dyDescent="0.3">
      <c r="A98" s="10" t="s">
        <v>14</v>
      </c>
      <c r="B98" s="11" t="s">
        <v>9</v>
      </c>
    </row>
    <row r="99" spans="1:2" ht="36" customHeight="1" thickBot="1" x14ac:dyDescent="0.3">
      <c r="A99" s="44"/>
      <c r="B99" s="44"/>
    </row>
    <row r="100" spans="1:2" ht="15.6" x14ac:dyDescent="0.25">
      <c r="A100" s="116" t="s">
        <v>102</v>
      </c>
      <c r="B100" s="6" t="s">
        <v>12</v>
      </c>
    </row>
    <row r="101" spans="1:2" ht="15" x14ac:dyDescent="0.25">
      <c r="A101" s="117"/>
      <c r="B101" s="2" t="s">
        <v>80</v>
      </c>
    </row>
    <row r="102" spans="1:2" ht="15" x14ac:dyDescent="0.25">
      <c r="A102" s="118"/>
      <c r="B102" s="2" t="s">
        <v>13</v>
      </c>
    </row>
    <row r="103" spans="1:2" ht="30" customHeight="1" x14ac:dyDescent="0.25">
      <c r="A103" s="62"/>
      <c r="B103" s="43"/>
    </row>
    <row r="104" spans="1:2" ht="30" customHeight="1" x14ac:dyDescent="0.25">
      <c r="A104" s="62"/>
      <c r="B104" s="43"/>
    </row>
    <row r="105" spans="1:2" ht="30" customHeight="1" x14ac:dyDescent="0.25">
      <c r="A105" s="62"/>
      <c r="B105" s="43"/>
    </row>
    <row r="106" spans="1:2" ht="20.100000000000001" customHeight="1" x14ac:dyDescent="0.25">
      <c r="A106" s="119" t="s">
        <v>8</v>
      </c>
      <c r="B106" s="120"/>
    </row>
    <row r="107" spans="1:2" ht="36" customHeight="1" thickBot="1" x14ac:dyDescent="0.3">
      <c r="A107" s="10" t="s">
        <v>14</v>
      </c>
      <c r="B107" s="11" t="s">
        <v>9</v>
      </c>
    </row>
    <row r="108" spans="1:2" ht="34.5" customHeight="1" x14ac:dyDescent="0.25">
      <c r="A108" s="44"/>
      <c r="B108" s="44"/>
    </row>
    <row r="109" spans="1:2" ht="15.75" customHeight="1" thickBot="1" x14ac:dyDescent="0.3">
      <c r="A109" s="44"/>
      <c r="B109" s="44"/>
    </row>
    <row r="110" spans="1:2" ht="36" customHeight="1" thickBot="1" x14ac:dyDescent="0.3">
      <c r="A110" s="85" t="s">
        <v>91</v>
      </c>
      <c r="B110" s="86" t="s">
        <v>103</v>
      </c>
    </row>
    <row r="111" spans="1:2" ht="15.6" x14ac:dyDescent="0.25">
      <c r="A111" s="62"/>
      <c r="B111" s="87"/>
    </row>
    <row r="112" spans="1:2" ht="30" customHeight="1" x14ac:dyDescent="0.25">
      <c r="A112" s="62"/>
      <c r="B112" s="87"/>
    </row>
    <row r="113" spans="1:2" ht="30" customHeight="1" x14ac:dyDescent="0.25">
      <c r="A113" s="62"/>
      <c r="B113" s="87"/>
    </row>
    <row r="114" spans="1:2" ht="30" customHeight="1" thickBot="1" x14ac:dyDescent="0.3">
      <c r="A114" s="88"/>
      <c r="B114" s="89"/>
    </row>
    <row r="115" spans="1:2" ht="20.100000000000001" customHeight="1" x14ac:dyDescent="0.25">
      <c r="A115" s="44"/>
      <c r="B115" s="44"/>
    </row>
    <row r="116" spans="1:2" ht="20.100000000000001" customHeight="1" x14ac:dyDescent="0.3">
      <c r="A116" s="45" t="s">
        <v>37</v>
      </c>
      <c r="B116" s="105"/>
    </row>
    <row r="117" spans="1:2" s="23" customFormat="1" ht="20.100000000000001" customHeight="1" x14ac:dyDescent="0.25">
      <c r="A117" s="131" t="s">
        <v>118</v>
      </c>
      <c r="B117" s="132"/>
    </row>
    <row r="118" spans="1:2" s="23" customFormat="1" ht="20.100000000000001" customHeight="1" x14ac:dyDescent="0.25">
      <c r="A118" s="133"/>
      <c r="B118" s="134"/>
    </row>
    <row r="119" spans="1:2" s="23" customFormat="1" ht="20.100000000000001" customHeight="1" x14ac:dyDescent="0.25">
      <c r="A119" s="135" t="s">
        <v>119</v>
      </c>
      <c r="B119" s="136"/>
    </row>
    <row r="120" spans="1:2" s="23" customFormat="1" ht="20.100000000000001" customHeight="1" x14ac:dyDescent="0.25">
      <c r="A120" s="131"/>
      <c r="B120" s="132"/>
    </row>
    <row r="121" spans="1:2" s="23" customFormat="1" ht="20.100000000000001" customHeight="1" x14ac:dyDescent="0.25">
      <c r="A121" s="106" t="s">
        <v>81</v>
      </c>
      <c r="B121" s="107"/>
    </row>
    <row r="122" spans="1:2" s="23" customFormat="1" ht="20.100000000000001" customHeight="1" x14ac:dyDescent="0.25">
      <c r="A122" s="108" t="s">
        <v>120</v>
      </c>
      <c r="B122" s="109"/>
    </row>
    <row r="123" spans="1:2" s="23" customFormat="1" ht="20.100000000000001" customHeight="1" x14ac:dyDescent="0.25">
      <c r="A123" s="135" t="s">
        <v>38</v>
      </c>
      <c r="B123" s="136"/>
    </row>
    <row r="124" spans="1:2" s="23" customFormat="1" ht="20.100000000000001" customHeight="1" x14ac:dyDescent="0.25">
      <c r="A124" s="131"/>
      <c r="B124" s="132"/>
    </row>
    <row r="125" spans="1:2" s="23" customFormat="1" ht="20.100000000000001" customHeight="1" x14ac:dyDescent="0.25">
      <c r="A125" s="106" t="s">
        <v>81</v>
      </c>
      <c r="B125" s="107"/>
    </row>
    <row r="126" spans="1:2" ht="20.100000000000001" customHeight="1" x14ac:dyDescent="0.25">
      <c r="A126" s="108" t="s">
        <v>121</v>
      </c>
      <c r="B126" s="109"/>
    </row>
    <row r="127" spans="1:2" s="23" customFormat="1" ht="20.100000000000001" customHeight="1" x14ac:dyDescent="0.25">
      <c r="A127" s="131" t="s">
        <v>122</v>
      </c>
      <c r="B127" s="132"/>
    </row>
    <row r="128" spans="1:2" s="23" customFormat="1" ht="20.100000000000001" customHeight="1" x14ac:dyDescent="0.25">
      <c r="A128" s="133"/>
      <c r="B128" s="134"/>
    </row>
    <row r="129" spans="1:2" x14ac:dyDescent="0.25">
      <c r="A129" s="135" t="s">
        <v>39</v>
      </c>
      <c r="B129" s="136"/>
    </row>
    <row r="130" spans="1:2" x14ac:dyDescent="0.25">
      <c r="A130" s="131"/>
      <c r="B130" s="132"/>
    </row>
    <row r="131" spans="1:2" ht="15" x14ac:dyDescent="0.25">
      <c r="A131" s="106" t="s">
        <v>81</v>
      </c>
      <c r="B131" s="107"/>
    </row>
    <row r="132" spans="1:2" s="94" customFormat="1" ht="15.6" thickBot="1" x14ac:dyDescent="0.3">
      <c r="A132" s="110" t="s">
        <v>123</v>
      </c>
      <c r="B132" s="111"/>
    </row>
    <row r="133" spans="1:2" s="23" customFormat="1" ht="20.100000000000001" customHeight="1" x14ac:dyDescent="0.25">
      <c r="A133" s="9"/>
      <c r="B133" s="9"/>
    </row>
    <row r="134" spans="1:2" s="23" customFormat="1" ht="20.100000000000001" customHeight="1" x14ac:dyDescent="0.25">
      <c r="A134" s="9"/>
      <c r="B134" s="9"/>
    </row>
    <row r="135" spans="1:2" ht="20.100000000000001" customHeight="1" x14ac:dyDescent="0.25"/>
    <row r="136" spans="1:2" s="23" customFormat="1" ht="20.100000000000001" customHeight="1" thickBot="1" x14ac:dyDescent="0.3">
      <c r="A136" s="21"/>
      <c r="B136" s="21"/>
    </row>
    <row r="137" spans="1:2" ht="15" x14ac:dyDescent="0.25">
      <c r="A137" s="94" t="s">
        <v>101</v>
      </c>
      <c r="B137" s="46" t="s">
        <v>40</v>
      </c>
    </row>
    <row r="141" spans="1:2" s="44" customFormat="1" ht="15" x14ac:dyDescent="0.25">
      <c r="A141" s="9"/>
      <c r="B141" s="9"/>
    </row>
  </sheetData>
  <sheetProtection formatRows="0" insertColumns="0" insertRows="0" deleteColumns="0" deleteRows="0"/>
  <mergeCells count="27">
    <mergeCell ref="A127:B128"/>
    <mergeCell ref="A129:B130"/>
    <mergeCell ref="A117:B118"/>
    <mergeCell ref="A119:B120"/>
    <mergeCell ref="A123:B124"/>
    <mergeCell ref="A51:A53"/>
    <mergeCell ref="A91:A93"/>
    <mergeCell ref="A97:B97"/>
    <mergeCell ref="A100:A102"/>
    <mergeCell ref="A106:B106"/>
    <mergeCell ref="A87:B87"/>
    <mergeCell ref="A81:A83"/>
    <mergeCell ref="A57:B57"/>
    <mergeCell ref="A61:A63"/>
    <mergeCell ref="A67:B67"/>
    <mergeCell ref="A71:A73"/>
    <mergeCell ref="A77:B77"/>
    <mergeCell ref="A2:B2"/>
    <mergeCell ref="A3:B3"/>
    <mergeCell ref="A10:B10"/>
    <mergeCell ref="A21:A23"/>
    <mergeCell ref="A27:B27"/>
    <mergeCell ref="A31:A33"/>
    <mergeCell ref="A37:B37"/>
    <mergeCell ref="A41:A43"/>
    <mergeCell ref="A47:B47"/>
    <mergeCell ref="A29:B29"/>
  </mergeCells>
  <dataValidations count="4">
    <dataValidation allowBlank="1" showInputMessage="1" showErrorMessage="1" promptTitle="ZP 1;ZP2;ZP3" sqref="B8"/>
    <dataValidation type="list" allowBlank="1" showInputMessage="1" showErrorMessage="1" promptTitle="ZP 1;ZP2;ZP3" sqref="B9">
      <formula1>"DokuHP Zeitpunkt 1,DokuHP Zeitpunkt 2,DokuHP Zeitpunkt 3,DokuHP Zeitpunkt 4"</formula1>
    </dataValidation>
    <dataValidation type="list" allowBlank="1" showInputMessage="1" showErrorMessage="1" sqref="B98 B28 B38 B48 B58 B68 B78 B88">
      <formula1>"Großer Handlungsbedarf,Handlungsbedarf gegeben,Geringer Handlungsbedarf,Kein Handlungsbedarf,"</formula1>
    </dataValidation>
    <dataValidation type="list" allowBlank="1" showInputMessage="1" showErrorMessage="1" sqref="B107">
      <formula1>"Großer Handlungsbedarf,Handlungsbedarf gegeben,Geringer Handlungsbedarf,Kein Handlungsbedarf,keine Angabe"</formula1>
    </dataValidation>
  </dataValidations>
  <pageMargins left="0.7" right="0.7" top="0.78740157499999996" bottom="0.78740157499999996" header="0.3" footer="0.3"/>
  <pageSetup paperSize="9" scale="62" fitToHeight="0" orientation="landscape" horizontalDpi="4294967294" verticalDpi="4294967294" r:id="rId1"/>
  <headerFooter>
    <oddHeader>&amp;LStand 07.2022
Förderansatz Frauen aktiv in die Zukunft (FZ)&amp;R&amp;P</oddHeader>
  </headerFooter>
  <rowBreaks count="4" manualBreakCount="4">
    <brk id="30" max="16383" man="1"/>
    <brk id="58" max="16383" man="1"/>
    <brk id="78" max="16383" man="1"/>
    <brk id="10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49" r:id="rId4" name="Check Box 17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118</xdr:row>
                    <xdr:rowOff>0</xdr:rowOff>
                  </from>
                  <to>
                    <xdr:col>0</xdr:col>
                    <xdr:colOff>289560</xdr:colOff>
                    <xdr:row>118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0" r:id="rId5" name="Check Box 18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122</xdr:row>
                    <xdr:rowOff>22860</xdr:rowOff>
                  </from>
                  <to>
                    <xdr:col>0</xdr:col>
                    <xdr:colOff>289560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1" r:id="rId6" name="Check Box 19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128</xdr:row>
                    <xdr:rowOff>0</xdr:rowOff>
                  </from>
                  <to>
                    <xdr:col>0</xdr:col>
                    <xdr:colOff>289560</xdr:colOff>
                    <xdr:row>129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2" r:id="rId7" name="Check Box 20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128</xdr:row>
                    <xdr:rowOff>22860</xdr:rowOff>
                  </from>
                  <to>
                    <xdr:col>0</xdr:col>
                    <xdr:colOff>289560</xdr:colOff>
                    <xdr:row>129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3" r:id="rId8" name="Check Box 21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128</xdr:row>
                    <xdr:rowOff>22860</xdr:rowOff>
                  </from>
                  <to>
                    <xdr:col>0</xdr:col>
                    <xdr:colOff>289560</xdr:colOff>
                    <xdr:row>129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4" r:id="rId9" name="Check Box 22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116</xdr:row>
                    <xdr:rowOff>22860</xdr:rowOff>
                  </from>
                  <to>
                    <xdr:col>0</xdr:col>
                    <xdr:colOff>289560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5" r:id="rId10" name="Check Box 23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116</xdr:row>
                    <xdr:rowOff>22860</xdr:rowOff>
                  </from>
                  <to>
                    <xdr:col>0</xdr:col>
                    <xdr:colOff>289560</xdr:colOff>
                    <xdr:row>116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6" r:id="rId11" name="Check Box 24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128</xdr:row>
                    <xdr:rowOff>0</xdr:rowOff>
                  </from>
                  <to>
                    <xdr:col>0</xdr:col>
                    <xdr:colOff>289560</xdr:colOff>
                    <xdr:row>129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7" r:id="rId12" name="Check Box 25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128</xdr:row>
                    <xdr:rowOff>0</xdr:rowOff>
                  </from>
                  <to>
                    <xdr:col>0</xdr:col>
                    <xdr:colOff>289560</xdr:colOff>
                    <xdr:row>129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8" r:id="rId13" name="Check Box 26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126</xdr:row>
                    <xdr:rowOff>22860</xdr:rowOff>
                  </from>
                  <to>
                    <xdr:col>0</xdr:col>
                    <xdr:colOff>289560</xdr:colOff>
                    <xdr:row>127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9" r:id="rId14" name="Check Box 27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126</xdr:row>
                    <xdr:rowOff>22860</xdr:rowOff>
                  </from>
                  <to>
                    <xdr:col>0</xdr:col>
                    <xdr:colOff>289560</xdr:colOff>
                    <xdr:row>126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1"/>
  <dimension ref="A2:G111"/>
  <sheetViews>
    <sheetView showGridLines="0" view="pageLayout" zoomScaleNormal="100" zoomScaleSheetLayoutView="90" workbookViewId="0">
      <selection activeCell="B58" sqref="B58"/>
    </sheetView>
  </sheetViews>
  <sheetFormatPr baseColWidth="10" defaultColWidth="11.44140625" defaultRowHeight="13.8" x14ac:dyDescent="0.25"/>
  <cols>
    <col min="1" max="1" width="4.109375" style="48" customWidth="1"/>
    <col min="2" max="2" width="74.6640625" style="9" customWidth="1"/>
    <col min="3" max="3" width="61.6640625" style="9" customWidth="1"/>
    <col min="4" max="16384" width="11.44140625" style="9"/>
  </cols>
  <sheetData>
    <row r="2" spans="1:6" ht="17.399999999999999" x14ac:dyDescent="0.25">
      <c r="B2" s="112" t="s">
        <v>90</v>
      </c>
      <c r="C2" s="113"/>
    </row>
    <row r="3" spans="1:6" ht="14.4" x14ac:dyDescent="0.3">
      <c r="B3" s="114" t="s">
        <v>109</v>
      </c>
      <c r="C3" s="115"/>
    </row>
    <row r="4" spans="1:6" x14ac:dyDescent="0.25">
      <c r="B4" s="23"/>
      <c r="C4" s="24"/>
    </row>
    <row r="5" spans="1:6" ht="14.4" thickBot="1" x14ac:dyDescent="0.3">
      <c r="B5" s="25"/>
      <c r="C5" s="1"/>
    </row>
    <row r="6" spans="1:6" ht="37.5" customHeight="1" thickBot="1" x14ac:dyDescent="0.3">
      <c r="B6" s="26" t="s">
        <v>0</v>
      </c>
      <c r="C6" s="65">
        <f>'DokuHP ZP1'!C6</f>
        <v>0</v>
      </c>
    </row>
    <row r="7" spans="1:6" ht="37.5" customHeight="1" thickBot="1" x14ac:dyDescent="0.3">
      <c r="B7" s="27" t="s">
        <v>1</v>
      </c>
      <c r="C7" s="12"/>
    </row>
    <row r="8" spans="1:6" ht="14.4" thickBot="1" x14ac:dyDescent="0.3">
      <c r="B8" s="25"/>
      <c r="C8" s="1"/>
    </row>
    <row r="9" spans="1:6" ht="18" customHeight="1" x14ac:dyDescent="0.3">
      <c r="A9" s="49"/>
      <c r="B9" s="29" t="s">
        <v>21</v>
      </c>
      <c r="C9" s="50"/>
    </row>
    <row r="10" spans="1:6" ht="18" customHeight="1" x14ac:dyDescent="0.25">
      <c r="A10" s="30">
        <v>1</v>
      </c>
      <c r="B10" s="31" t="s">
        <v>22</v>
      </c>
      <c r="C10" s="13"/>
    </row>
    <row r="11" spans="1:6" ht="18" customHeight="1" thickBot="1" x14ac:dyDescent="0.3">
      <c r="A11" s="77"/>
      <c r="B11" s="23"/>
    </row>
    <row r="12" spans="1:6" ht="18" customHeight="1" x14ac:dyDescent="0.3">
      <c r="A12" s="33"/>
      <c r="B12" s="29" t="s">
        <v>106</v>
      </c>
      <c r="C12" s="50"/>
    </row>
    <row r="13" spans="1:6" ht="18" customHeight="1" x14ac:dyDescent="0.25">
      <c r="A13" s="52">
        <v>2</v>
      </c>
      <c r="B13" s="31" t="s">
        <v>111</v>
      </c>
      <c r="C13" s="4"/>
      <c r="E13" s="75"/>
    </row>
    <row r="14" spans="1:6" ht="18" customHeight="1" x14ac:dyDescent="0.25">
      <c r="A14" s="52">
        <v>3</v>
      </c>
      <c r="B14" s="31" t="s">
        <v>23</v>
      </c>
      <c r="C14" s="4"/>
    </row>
    <row r="15" spans="1:6" ht="18" customHeight="1" x14ac:dyDescent="0.25">
      <c r="A15" s="52">
        <v>4</v>
      </c>
      <c r="B15" s="35" t="s">
        <v>84</v>
      </c>
      <c r="C15" s="4"/>
      <c r="F15" s="53"/>
    </row>
    <row r="16" spans="1:6" ht="18" customHeight="1" x14ac:dyDescent="0.25">
      <c r="A16" s="52">
        <v>5</v>
      </c>
      <c r="B16" s="31" t="s">
        <v>24</v>
      </c>
      <c r="C16" s="4"/>
    </row>
    <row r="17" spans="1:3" ht="18" customHeight="1" x14ac:dyDescent="0.25">
      <c r="A17" s="52">
        <v>6</v>
      </c>
      <c r="B17" s="31" t="s">
        <v>83</v>
      </c>
      <c r="C17" s="4"/>
    </row>
    <row r="18" spans="1:3" ht="18" customHeight="1" x14ac:dyDescent="0.25">
      <c r="A18" s="52">
        <v>7</v>
      </c>
      <c r="B18" s="82" t="s">
        <v>88</v>
      </c>
      <c r="C18" s="4"/>
    </row>
    <row r="19" spans="1:3" ht="18" customHeight="1" x14ac:dyDescent="0.25">
      <c r="A19" s="52">
        <v>8</v>
      </c>
      <c r="B19" s="31" t="s">
        <v>25</v>
      </c>
      <c r="C19" s="4"/>
    </row>
    <row r="20" spans="1:3" ht="18" customHeight="1" x14ac:dyDescent="0.25">
      <c r="A20" s="52">
        <v>9</v>
      </c>
      <c r="B20" s="31" t="s">
        <v>112</v>
      </c>
      <c r="C20" s="4"/>
    </row>
    <row r="21" spans="1:3" ht="18" customHeight="1" x14ac:dyDescent="0.25">
      <c r="A21" s="52">
        <v>10</v>
      </c>
      <c r="B21" s="31" t="s">
        <v>26</v>
      </c>
      <c r="C21" s="4"/>
    </row>
    <row r="22" spans="1:3" ht="18" customHeight="1" x14ac:dyDescent="0.25">
      <c r="A22" s="52">
        <v>11</v>
      </c>
      <c r="B22" s="31" t="s">
        <v>27</v>
      </c>
      <c r="C22" s="4"/>
    </row>
    <row r="23" spans="1:3" ht="18" customHeight="1" thickBot="1" x14ac:dyDescent="0.3">
      <c r="A23" s="83">
        <v>12</v>
      </c>
      <c r="B23" s="34" t="s">
        <v>105</v>
      </c>
      <c r="C23" s="14" t="s">
        <v>89</v>
      </c>
    </row>
    <row r="24" spans="1:3" ht="18" customHeight="1" thickBot="1" x14ac:dyDescent="0.3">
      <c r="A24" s="104"/>
      <c r="B24" s="23"/>
    </row>
    <row r="25" spans="1:3" ht="18" customHeight="1" x14ac:dyDescent="0.3">
      <c r="A25" s="33"/>
      <c r="B25" s="29" t="s">
        <v>28</v>
      </c>
      <c r="C25" s="50"/>
    </row>
    <row r="26" spans="1:3" ht="18" customHeight="1" x14ac:dyDescent="0.25">
      <c r="A26" s="30">
        <v>13</v>
      </c>
      <c r="B26" s="31" t="s">
        <v>29</v>
      </c>
      <c r="C26" s="4"/>
    </row>
    <row r="27" spans="1:3" ht="18" customHeight="1" x14ac:dyDescent="0.25">
      <c r="A27" s="30">
        <v>14</v>
      </c>
      <c r="B27" s="35" t="s">
        <v>30</v>
      </c>
      <c r="C27" s="4"/>
    </row>
    <row r="28" spans="1:3" ht="18" customHeight="1" x14ac:dyDescent="0.25">
      <c r="A28" s="30">
        <v>15</v>
      </c>
      <c r="B28" s="35" t="s">
        <v>34</v>
      </c>
      <c r="C28" s="4"/>
    </row>
    <row r="29" spans="1:3" ht="18" customHeight="1" x14ac:dyDescent="0.25">
      <c r="A29" s="30">
        <v>16</v>
      </c>
      <c r="B29" s="35" t="s">
        <v>33</v>
      </c>
      <c r="C29" s="4"/>
    </row>
    <row r="30" spans="1:3" ht="18" customHeight="1" x14ac:dyDescent="0.25">
      <c r="A30" s="30">
        <v>17</v>
      </c>
      <c r="B30" s="35" t="s">
        <v>31</v>
      </c>
      <c r="C30" s="4"/>
    </row>
    <row r="31" spans="1:3" ht="18" customHeight="1" x14ac:dyDescent="0.25">
      <c r="A31" s="30">
        <v>18</v>
      </c>
      <c r="B31" s="35" t="s">
        <v>36</v>
      </c>
      <c r="C31" s="4"/>
    </row>
    <row r="32" spans="1:3" ht="18" customHeight="1" x14ac:dyDescent="0.25">
      <c r="A32" s="30">
        <v>19</v>
      </c>
      <c r="B32" s="35" t="s">
        <v>32</v>
      </c>
      <c r="C32" s="4"/>
    </row>
    <row r="33" spans="1:3" ht="18" customHeight="1" thickBot="1" x14ac:dyDescent="0.3">
      <c r="A33" s="32">
        <v>20</v>
      </c>
      <c r="B33" s="73" t="s">
        <v>35</v>
      </c>
      <c r="C33" s="14" t="s">
        <v>89</v>
      </c>
    </row>
    <row r="34" spans="1:3" ht="18" customHeight="1" thickBot="1" x14ac:dyDescent="0.3">
      <c r="A34" s="77"/>
      <c r="B34" s="23"/>
    </row>
    <row r="35" spans="1:3" ht="18" customHeight="1" x14ac:dyDescent="0.3">
      <c r="A35" s="28"/>
      <c r="B35" s="29" t="s">
        <v>92</v>
      </c>
      <c r="C35" s="50"/>
    </row>
    <row r="36" spans="1:3" ht="18" customHeight="1" x14ac:dyDescent="0.25">
      <c r="A36" s="30">
        <v>21</v>
      </c>
      <c r="B36" s="35" t="s">
        <v>113</v>
      </c>
      <c r="C36" s="4"/>
    </row>
    <row r="37" spans="1:3" ht="18" customHeight="1" x14ac:dyDescent="0.25">
      <c r="A37" s="30">
        <v>22</v>
      </c>
      <c r="B37" s="35" t="s">
        <v>41</v>
      </c>
      <c r="C37" s="4"/>
    </row>
    <row r="38" spans="1:3" ht="18" customHeight="1" x14ac:dyDescent="0.25">
      <c r="A38" s="30">
        <v>23</v>
      </c>
      <c r="B38" s="35" t="s">
        <v>42</v>
      </c>
      <c r="C38" s="4"/>
    </row>
    <row r="39" spans="1:3" ht="18" customHeight="1" x14ac:dyDescent="0.25">
      <c r="A39" s="30">
        <v>24</v>
      </c>
      <c r="B39" s="35" t="s">
        <v>43</v>
      </c>
      <c r="C39" s="4"/>
    </row>
    <row r="40" spans="1:3" ht="18" customHeight="1" x14ac:dyDescent="0.25">
      <c r="A40" s="30">
        <v>25</v>
      </c>
      <c r="B40" s="35" t="s">
        <v>44</v>
      </c>
      <c r="C40" s="4"/>
    </row>
    <row r="41" spans="1:3" ht="18" customHeight="1" x14ac:dyDescent="0.25">
      <c r="A41" s="30">
        <v>26</v>
      </c>
      <c r="B41" s="31" t="s">
        <v>45</v>
      </c>
      <c r="C41" s="4"/>
    </row>
    <row r="42" spans="1:3" ht="18" customHeight="1" thickBot="1" x14ac:dyDescent="0.3">
      <c r="A42" s="32">
        <v>27</v>
      </c>
      <c r="B42" s="74" t="s">
        <v>46</v>
      </c>
      <c r="C42" s="14" t="s">
        <v>89</v>
      </c>
    </row>
    <row r="43" spans="1:3" ht="18" customHeight="1" thickBot="1" x14ac:dyDescent="0.3">
      <c r="A43" s="104"/>
      <c r="B43" s="23"/>
    </row>
    <row r="44" spans="1:3" ht="18" customHeight="1" x14ac:dyDescent="0.3">
      <c r="A44" s="28"/>
      <c r="B44" s="29" t="s">
        <v>47</v>
      </c>
      <c r="C44" s="50"/>
    </row>
    <row r="45" spans="1:3" ht="18" customHeight="1" x14ac:dyDescent="0.25">
      <c r="A45" s="30">
        <v>28</v>
      </c>
      <c r="B45" s="31" t="s">
        <v>48</v>
      </c>
      <c r="C45" s="4"/>
    </row>
    <row r="46" spans="1:3" ht="18" customHeight="1" x14ac:dyDescent="0.25">
      <c r="A46" s="30">
        <v>29</v>
      </c>
      <c r="B46" s="31" t="s">
        <v>49</v>
      </c>
      <c r="C46" s="4"/>
    </row>
    <row r="47" spans="1:3" ht="18" customHeight="1" x14ac:dyDescent="0.25">
      <c r="A47" s="30">
        <v>30</v>
      </c>
      <c r="B47" s="31" t="s">
        <v>50</v>
      </c>
      <c r="C47" s="4"/>
    </row>
    <row r="48" spans="1:3" ht="18" customHeight="1" x14ac:dyDescent="0.25">
      <c r="A48" s="30">
        <v>31</v>
      </c>
      <c r="B48" s="31" t="s">
        <v>51</v>
      </c>
      <c r="C48" s="4"/>
    </row>
    <row r="49" spans="1:3" ht="18" customHeight="1" x14ac:dyDescent="0.25">
      <c r="A49" s="30">
        <v>32</v>
      </c>
      <c r="B49" s="31" t="s">
        <v>52</v>
      </c>
      <c r="C49" s="4"/>
    </row>
    <row r="50" spans="1:3" ht="18" customHeight="1" x14ac:dyDescent="0.25">
      <c r="A50" s="30">
        <v>33</v>
      </c>
      <c r="B50" s="31" t="s">
        <v>53</v>
      </c>
      <c r="C50" s="4"/>
    </row>
    <row r="51" spans="1:3" ht="18" customHeight="1" thickBot="1" x14ac:dyDescent="0.3">
      <c r="A51" s="32">
        <v>34</v>
      </c>
      <c r="B51" s="74" t="s">
        <v>54</v>
      </c>
      <c r="C51" s="14" t="s">
        <v>89</v>
      </c>
    </row>
    <row r="52" spans="1:3" ht="18" customHeight="1" thickBot="1" x14ac:dyDescent="0.3">
      <c r="A52" s="104"/>
      <c r="B52" s="23"/>
    </row>
    <row r="53" spans="1:3" ht="18" customHeight="1" x14ac:dyDescent="0.3">
      <c r="A53" s="28"/>
      <c r="B53" s="29" t="s">
        <v>55</v>
      </c>
      <c r="C53" s="50"/>
    </row>
    <row r="54" spans="1:3" ht="18" customHeight="1" x14ac:dyDescent="0.25">
      <c r="A54" s="30">
        <v>35</v>
      </c>
      <c r="B54" s="35" t="s">
        <v>56</v>
      </c>
      <c r="C54" s="4"/>
    </row>
    <row r="55" spans="1:3" ht="18" customHeight="1" x14ac:dyDescent="0.25">
      <c r="A55" s="30">
        <v>36</v>
      </c>
      <c r="B55" s="35" t="s">
        <v>114</v>
      </c>
      <c r="C55" s="4"/>
    </row>
    <row r="56" spans="1:3" ht="18" customHeight="1" x14ac:dyDescent="0.25">
      <c r="A56" s="30">
        <v>37</v>
      </c>
      <c r="B56" s="31" t="str">
        <f>IF(OR(C54="keine Schulden",C54="Unklar"),"","Schuldenart")</f>
        <v>Schuldenart</v>
      </c>
      <c r="C56" s="54"/>
    </row>
    <row r="57" spans="1:3" ht="18" customHeight="1" x14ac:dyDescent="0.25">
      <c r="A57" s="30"/>
      <c r="B57" s="35"/>
      <c r="C57" s="55" t="str">
        <f>IF($B$56="","","Telefon / Handy")</f>
        <v>Telefon / Handy</v>
      </c>
    </row>
    <row r="58" spans="1:3" ht="18" customHeight="1" x14ac:dyDescent="0.25">
      <c r="A58" s="30"/>
      <c r="B58" s="35"/>
      <c r="C58" s="55" t="str">
        <f>IF($B$56="","","Bankkredit")</f>
        <v>Bankkredit</v>
      </c>
    </row>
    <row r="59" spans="1:3" ht="18" customHeight="1" x14ac:dyDescent="0.25">
      <c r="A59" s="30"/>
      <c r="B59" s="35"/>
      <c r="C59" s="55" t="str">
        <f>IF($B$56="","","Versandhaus")</f>
        <v>Versandhaus</v>
      </c>
    </row>
    <row r="60" spans="1:3" ht="18" customHeight="1" x14ac:dyDescent="0.25">
      <c r="A60" s="30"/>
      <c r="B60" s="35"/>
      <c r="C60" s="55" t="str">
        <f>IF($B$56="","","Rückständige Versicherungsprämie")</f>
        <v>Rückständige Versicherungsprämie</v>
      </c>
    </row>
    <row r="61" spans="1:3" ht="18" customHeight="1" x14ac:dyDescent="0.25">
      <c r="A61" s="30"/>
      <c r="B61" s="35"/>
      <c r="C61" s="55" t="str">
        <f>IF($B$56="","","Energieschulden / sonst. Versorgerschulden")</f>
        <v>Energieschulden / sonst. Versorgerschulden</v>
      </c>
    </row>
    <row r="62" spans="1:3" ht="18" customHeight="1" x14ac:dyDescent="0.25">
      <c r="A62" s="30"/>
      <c r="B62" s="35"/>
      <c r="C62" s="55" t="str">
        <f>IF($B$56="","","private Mietschulden")</f>
        <v>private Mietschulden</v>
      </c>
    </row>
    <row r="63" spans="1:3" ht="18" customHeight="1" x14ac:dyDescent="0.25">
      <c r="A63" s="30"/>
      <c r="B63" s="35"/>
      <c r="C63" s="55" t="str">
        <f>IF($B$56="","","Anwaltsgebühren")</f>
        <v>Anwaltsgebühren</v>
      </c>
    </row>
    <row r="64" spans="1:3" ht="18" customHeight="1" x14ac:dyDescent="0.25">
      <c r="A64" s="30"/>
      <c r="B64" s="35"/>
      <c r="C64" s="55" t="str">
        <f>IF($B$56="","","Schadensersatzverbindlichkeiten")</f>
        <v>Schadensersatzverbindlichkeiten</v>
      </c>
    </row>
    <row r="65" spans="1:3" ht="18" customHeight="1" x14ac:dyDescent="0.25">
      <c r="A65" s="30"/>
      <c r="B65" s="35"/>
      <c r="C65" s="55" t="str">
        <f>IF($B$56="","","Unterhaltsrückstände")</f>
        <v>Unterhaltsrückstände</v>
      </c>
    </row>
    <row r="66" spans="1:3" ht="18" customHeight="1" x14ac:dyDescent="0.25">
      <c r="A66" s="30"/>
      <c r="B66" s="35"/>
      <c r="C66" s="55" t="str">
        <f>IF($B$56="","","Geldstrafe")</f>
        <v>Geldstrafe</v>
      </c>
    </row>
    <row r="67" spans="1:3" ht="18" customHeight="1" x14ac:dyDescent="0.25">
      <c r="A67" s="30"/>
      <c r="B67" s="35"/>
      <c r="C67" s="55" t="str">
        <f>IF($B$56="","","sonst. Schulden bei öffentlich-rechtlichen Gläubigern")</f>
        <v>sonst. Schulden bei öffentlich-rechtlichen Gläubigern</v>
      </c>
    </row>
    <row r="68" spans="1:3" ht="18" customHeight="1" x14ac:dyDescent="0.25">
      <c r="A68" s="30"/>
      <c r="B68" s="35"/>
      <c r="C68" s="55" t="str">
        <f>IF($B$56="","","Privatkredit")</f>
        <v>Privatkredit</v>
      </c>
    </row>
    <row r="69" spans="1:3" ht="18" customHeight="1" x14ac:dyDescent="0.25">
      <c r="A69" s="30"/>
      <c r="B69" s="35"/>
      <c r="C69" s="55" t="str">
        <f>IF($B$56="","","Arbeitgeberdarlehen")</f>
        <v>Arbeitgeberdarlehen</v>
      </c>
    </row>
    <row r="70" spans="1:3" ht="18" customHeight="1" x14ac:dyDescent="0.25">
      <c r="A70" s="30"/>
      <c r="B70" s="35"/>
      <c r="C70" s="55" t="str">
        <f>IF($B$56="","","sonstige Schulden")</f>
        <v>sonstige Schulden</v>
      </c>
    </row>
    <row r="71" spans="1:3" ht="18" customHeight="1" x14ac:dyDescent="0.25">
      <c r="A71" s="30"/>
      <c r="B71" s="35"/>
      <c r="C71" s="55" t="str">
        <f>IF($B$56="","","keine Angaben")</f>
        <v>keine Angaben</v>
      </c>
    </row>
    <row r="72" spans="1:3" ht="18" customHeight="1" x14ac:dyDescent="0.25">
      <c r="A72" s="30"/>
      <c r="B72" s="35"/>
      <c r="C72" s="54"/>
    </row>
    <row r="73" spans="1:3" ht="18" customHeight="1" x14ac:dyDescent="0.25">
      <c r="A73" s="30">
        <v>38</v>
      </c>
      <c r="B73" s="31" t="str">
        <f>IF(OR($C$55="keine Schulden",$C$55="Unklar"),"","Schuldenhöhe")</f>
        <v>Schuldenhöhe</v>
      </c>
      <c r="C73" s="4"/>
    </row>
    <row r="74" spans="1:3" ht="18" customHeight="1" thickBot="1" x14ac:dyDescent="0.3">
      <c r="A74" s="32">
        <v>39</v>
      </c>
      <c r="B74" s="74" t="s">
        <v>57</v>
      </c>
      <c r="C74" s="14" t="s">
        <v>89</v>
      </c>
    </row>
    <row r="75" spans="1:3" ht="18" customHeight="1" thickBot="1" x14ac:dyDescent="0.3">
      <c r="A75" s="104"/>
      <c r="B75" s="23"/>
    </row>
    <row r="76" spans="1:3" ht="18" customHeight="1" x14ac:dyDescent="0.3">
      <c r="A76" s="28"/>
      <c r="B76" s="29" t="s">
        <v>58</v>
      </c>
      <c r="C76" s="50"/>
    </row>
    <row r="77" spans="1:3" ht="18" customHeight="1" x14ac:dyDescent="0.25">
      <c r="A77" s="30">
        <v>40</v>
      </c>
      <c r="B77" s="36" t="s">
        <v>59</v>
      </c>
      <c r="C77" s="4"/>
    </row>
    <row r="78" spans="1:3" ht="18" customHeight="1" x14ac:dyDescent="0.25">
      <c r="A78" s="30">
        <v>41</v>
      </c>
      <c r="B78" s="35" t="s">
        <v>115</v>
      </c>
      <c r="C78" s="4"/>
    </row>
    <row r="79" spans="1:3" ht="18" customHeight="1" x14ac:dyDescent="0.25">
      <c r="A79" s="30">
        <v>42</v>
      </c>
      <c r="B79" s="35" t="s">
        <v>60</v>
      </c>
      <c r="C79" s="4"/>
    </row>
    <row r="80" spans="1:3" ht="18" customHeight="1" thickBot="1" x14ac:dyDescent="0.3">
      <c r="A80" s="32">
        <v>43</v>
      </c>
      <c r="B80" s="73" t="s">
        <v>61</v>
      </c>
      <c r="C80" s="14" t="s">
        <v>89</v>
      </c>
    </row>
    <row r="81" spans="1:7" ht="18" customHeight="1" thickBot="1" x14ac:dyDescent="0.3">
      <c r="A81" s="104"/>
      <c r="B81" s="23"/>
    </row>
    <row r="82" spans="1:7" ht="18" customHeight="1" x14ac:dyDescent="0.3">
      <c r="A82" s="28"/>
      <c r="B82" s="29" t="s">
        <v>62</v>
      </c>
      <c r="C82" s="50"/>
    </row>
    <row r="83" spans="1:7" ht="18" customHeight="1" x14ac:dyDescent="0.25">
      <c r="A83" s="30">
        <v>44</v>
      </c>
      <c r="B83" s="31" t="s">
        <v>62</v>
      </c>
      <c r="C83" s="54"/>
    </row>
    <row r="84" spans="1:7" ht="18" customHeight="1" x14ac:dyDescent="0.25">
      <c r="A84" s="30"/>
      <c r="B84" s="35"/>
      <c r="C84" s="3" t="s">
        <v>67</v>
      </c>
    </row>
    <row r="85" spans="1:7" ht="18" customHeight="1" x14ac:dyDescent="0.25">
      <c r="A85" s="30"/>
      <c r="B85" s="35"/>
      <c r="C85" s="3" t="s">
        <v>68</v>
      </c>
    </row>
    <row r="86" spans="1:7" ht="18" customHeight="1" x14ac:dyDescent="0.25">
      <c r="A86" s="30"/>
      <c r="B86" s="35"/>
      <c r="C86" s="3" t="s">
        <v>69</v>
      </c>
    </row>
    <row r="87" spans="1:7" ht="18" customHeight="1" x14ac:dyDescent="0.25">
      <c r="A87" s="30"/>
      <c r="B87" s="35"/>
      <c r="C87" s="3" t="s">
        <v>70</v>
      </c>
    </row>
    <row r="88" spans="1:7" ht="18" customHeight="1" x14ac:dyDescent="0.25">
      <c r="A88" s="30"/>
      <c r="B88" s="35"/>
      <c r="C88" s="3" t="s">
        <v>71</v>
      </c>
    </row>
    <row r="89" spans="1:7" ht="18" customHeight="1" x14ac:dyDescent="0.25">
      <c r="A89" s="30"/>
      <c r="B89" s="35"/>
      <c r="C89" s="3" t="s">
        <v>72</v>
      </c>
    </row>
    <row r="90" spans="1:7" ht="18" customHeight="1" x14ac:dyDescent="0.25">
      <c r="A90" s="30"/>
      <c r="B90" s="35"/>
      <c r="C90" s="3" t="s">
        <v>73</v>
      </c>
    </row>
    <row r="91" spans="1:7" ht="18" customHeight="1" x14ac:dyDescent="0.25">
      <c r="A91" s="30"/>
      <c r="B91" s="35"/>
      <c r="C91" s="54"/>
    </row>
    <row r="92" spans="1:7" ht="18" customHeight="1" thickBot="1" x14ac:dyDescent="0.3">
      <c r="A92" s="32">
        <v>45</v>
      </c>
      <c r="B92" s="34" t="s">
        <v>63</v>
      </c>
      <c r="C92" s="14" t="s">
        <v>89</v>
      </c>
      <c r="G92" s="72"/>
    </row>
    <row r="93" spans="1:7" ht="18" customHeight="1" thickBot="1" x14ac:dyDescent="0.3">
      <c r="A93" s="77"/>
      <c r="B93" s="23"/>
    </row>
    <row r="94" spans="1:7" ht="18" customHeight="1" x14ac:dyDescent="0.3">
      <c r="A94" s="37"/>
      <c r="B94" s="38" t="s">
        <v>64</v>
      </c>
      <c r="C94" s="57"/>
    </row>
    <row r="95" spans="1:7" ht="16.5" customHeight="1" x14ac:dyDescent="0.25">
      <c r="A95" s="39">
        <v>46</v>
      </c>
      <c r="B95" s="40" t="s">
        <v>65</v>
      </c>
      <c r="C95" s="4"/>
    </row>
    <row r="96" spans="1:7" ht="29.25" customHeight="1" x14ac:dyDescent="0.25">
      <c r="A96" s="41">
        <v>47</v>
      </c>
      <c r="B96" s="42" t="s">
        <v>116</v>
      </c>
      <c r="C96" s="4"/>
    </row>
    <row r="97" spans="1:4" ht="18" customHeight="1" thickBot="1" x14ac:dyDescent="0.3">
      <c r="A97" s="32">
        <v>48</v>
      </c>
      <c r="B97" s="34" t="s">
        <v>66</v>
      </c>
      <c r="C97" s="14" t="s">
        <v>89</v>
      </c>
    </row>
    <row r="98" spans="1:4" ht="14.4" thickBot="1" x14ac:dyDescent="0.3">
      <c r="A98" s="104"/>
    </row>
    <row r="99" spans="1:4" ht="17.399999999999999" x14ac:dyDescent="0.3">
      <c r="A99" s="56"/>
      <c r="B99" s="81" t="s">
        <v>95</v>
      </c>
      <c r="C99" s="57"/>
    </row>
    <row r="100" spans="1:4" ht="33.75" customHeight="1" x14ac:dyDescent="0.25">
      <c r="A100" s="79">
        <v>49</v>
      </c>
      <c r="B100" s="80" t="s">
        <v>96</v>
      </c>
      <c r="C100" s="4"/>
    </row>
    <row r="101" spans="1:4" ht="18" customHeight="1" x14ac:dyDescent="0.25">
      <c r="A101" s="58">
        <v>50</v>
      </c>
      <c r="B101" s="71" t="s">
        <v>117</v>
      </c>
      <c r="C101" s="4"/>
    </row>
    <row r="102" spans="1:4" ht="18" customHeight="1" x14ac:dyDescent="0.25">
      <c r="A102" s="58">
        <v>51</v>
      </c>
      <c r="B102" s="71" t="s">
        <v>97</v>
      </c>
      <c r="C102" s="68"/>
    </row>
    <row r="103" spans="1:4" ht="18" customHeight="1" x14ac:dyDescent="0.25">
      <c r="A103" s="58">
        <v>52</v>
      </c>
      <c r="B103" s="71" t="s">
        <v>98</v>
      </c>
      <c r="C103" s="68"/>
    </row>
    <row r="104" spans="1:4" ht="18" customHeight="1" thickBot="1" x14ac:dyDescent="0.3">
      <c r="A104" s="51">
        <v>53</v>
      </c>
      <c r="B104" s="34" t="s">
        <v>99</v>
      </c>
      <c r="C104" s="14" t="s">
        <v>89</v>
      </c>
    </row>
    <row r="105" spans="1:4" x14ac:dyDescent="0.25">
      <c r="A105" s="69"/>
      <c r="B105" s="31"/>
      <c r="C105" s="70"/>
      <c r="D105" s="20"/>
    </row>
    <row r="106" spans="1:4" s="23" customFormat="1" x14ac:dyDescent="0.25">
      <c r="A106" s="95"/>
    </row>
    <row r="107" spans="1:4" s="23" customFormat="1" x14ac:dyDescent="0.25">
      <c r="A107" s="95"/>
    </row>
    <row r="108" spans="1:4" s="23" customFormat="1" x14ac:dyDescent="0.25">
      <c r="A108" s="95"/>
    </row>
    <row r="109" spans="1:4" s="23" customFormat="1" ht="14.4" thickBot="1" x14ac:dyDescent="0.3">
      <c r="A109" s="95"/>
      <c r="B109" s="96"/>
      <c r="C109" s="96"/>
    </row>
    <row r="110" spans="1:4" s="23" customFormat="1" x14ac:dyDescent="0.25">
      <c r="A110" s="95"/>
      <c r="B110" s="23" t="s">
        <v>107</v>
      </c>
      <c r="C110" s="97" t="s">
        <v>40</v>
      </c>
    </row>
    <row r="111" spans="1:4" x14ac:dyDescent="0.25">
      <c r="B111" s="102" t="s">
        <v>108</v>
      </c>
    </row>
  </sheetData>
  <sheetProtection formatCells="0"/>
  <mergeCells count="2">
    <mergeCell ref="B2:C2"/>
    <mergeCell ref="B3:C3"/>
  </mergeCells>
  <conditionalFormatting sqref="C105">
    <cfRule type="containsText" dxfId="49" priority="56" operator="containsText" text="keine Angabe">
      <formula>NOT(ISERROR(SEARCH("keine Angabe",C105)))</formula>
    </cfRule>
    <cfRule type="containsText" dxfId="48" priority="57" operator="containsText" text="Großer HB">
      <formula>NOT(ISERROR(SEARCH("Großer HB",C105)))</formula>
    </cfRule>
    <cfRule type="containsText" dxfId="47" priority="58" operator="containsText" text="HB gegeben">
      <formula>NOT(ISERROR(SEARCH("HB gegeben",C105)))</formula>
    </cfRule>
    <cfRule type="containsText" dxfId="46" priority="59" operator="containsText" text="kein Handlungsbedarf (HB)">
      <formula>NOT(ISERROR(SEARCH("kein Handlungsbedarf (HB)",C105)))</formula>
    </cfRule>
    <cfRule type="containsText" dxfId="45" priority="60" operator="containsText" text="Geringer HB">
      <formula>NOT(ISERROR(SEARCH("Geringer HB",C105)))</formula>
    </cfRule>
  </conditionalFormatting>
  <conditionalFormatting sqref="C80">
    <cfRule type="containsText" dxfId="44" priority="16" operator="containsText" text="keine Angabe">
      <formula>NOT(ISERROR(SEARCH("keine Angabe",C80)))</formula>
    </cfRule>
    <cfRule type="containsText" dxfId="43" priority="17" operator="containsText" text="Großer HB">
      <formula>NOT(ISERROR(SEARCH("Großer HB",C80)))</formula>
    </cfRule>
    <cfRule type="containsText" dxfId="42" priority="18" operator="containsText" text="HB gegeben">
      <formula>NOT(ISERROR(SEARCH("HB gegeben",C80)))</formula>
    </cfRule>
    <cfRule type="containsText" dxfId="41" priority="19" operator="containsText" text="kein Handlungsbedarf (HB)">
      <formula>NOT(ISERROR(SEARCH("kein Handlungsbedarf (HB)",C80)))</formula>
    </cfRule>
    <cfRule type="containsText" dxfId="40" priority="20" operator="containsText" text="Geringer HB">
      <formula>NOT(ISERROR(SEARCH("Geringer HB",C80)))</formula>
    </cfRule>
  </conditionalFormatting>
  <conditionalFormatting sqref="C33">
    <cfRule type="containsText" dxfId="39" priority="36" operator="containsText" text="keine Angabe">
      <formula>NOT(ISERROR(SEARCH("keine Angabe",C33)))</formula>
    </cfRule>
    <cfRule type="containsText" dxfId="38" priority="37" operator="containsText" text="Großer HB">
      <formula>NOT(ISERROR(SEARCH("Großer HB",C33)))</formula>
    </cfRule>
    <cfRule type="containsText" dxfId="37" priority="38" operator="containsText" text="HB gegeben">
      <formula>NOT(ISERROR(SEARCH("HB gegeben",C33)))</formula>
    </cfRule>
    <cfRule type="containsText" dxfId="36" priority="39" operator="containsText" text="kein Handlungsbedarf (HB)">
      <formula>NOT(ISERROR(SEARCH("kein Handlungsbedarf (HB)",C33)))</formula>
    </cfRule>
    <cfRule type="containsText" dxfId="35" priority="40" operator="containsText" text="Geringer HB">
      <formula>NOT(ISERROR(SEARCH("Geringer HB",C33)))</formula>
    </cfRule>
  </conditionalFormatting>
  <conditionalFormatting sqref="C23">
    <cfRule type="containsText" dxfId="34" priority="41" operator="containsText" text="keine Angabe">
      <formula>NOT(ISERROR(SEARCH("keine Angabe",C23)))</formula>
    </cfRule>
    <cfRule type="containsText" dxfId="33" priority="42" operator="containsText" text="Großer HB">
      <formula>NOT(ISERROR(SEARCH("Großer HB",C23)))</formula>
    </cfRule>
    <cfRule type="containsText" dxfId="32" priority="43" operator="containsText" text="HB gegeben">
      <formula>NOT(ISERROR(SEARCH("HB gegeben",C23)))</formula>
    </cfRule>
    <cfRule type="containsText" dxfId="31" priority="44" operator="containsText" text="kein Handlungsbedarf (HB)">
      <formula>NOT(ISERROR(SEARCH("kein Handlungsbedarf (HB)",C23)))</formula>
    </cfRule>
    <cfRule type="containsText" dxfId="30" priority="45" operator="containsText" text="Geringer HB">
      <formula>NOT(ISERROR(SEARCH("Geringer HB",C23)))</formula>
    </cfRule>
  </conditionalFormatting>
  <conditionalFormatting sqref="C42">
    <cfRule type="containsText" dxfId="29" priority="31" operator="containsText" text="keine Angabe">
      <formula>NOT(ISERROR(SEARCH("keine Angabe",C42)))</formula>
    </cfRule>
    <cfRule type="containsText" dxfId="28" priority="32" operator="containsText" text="Großer HB">
      <formula>NOT(ISERROR(SEARCH("Großer HB",C42)))</formula>
    </cfRule>
    <cfRule type="containsText" dxfId="27" priority="33" operator="containsText" text="HB gegeben">
      <formula>NOT(ISERROR(SEARCH("HB gegeben",C42)))</formula>
    </cfRule>
    <cfRule type="containsText" dxfId="26" priority="34" operator="containsText" text="kein Handlungsbedarf (HB)">
      <formula>NOT(ISERROR(SEARCH("kein Handlungsbedarf (HB)",C42)))</formula>
    </cfRule>
    <cfRule type="containsText" dxfId="25" priority="35" operator="containsText" text="Geringer HB">
      <formula>NOT(ISERROR(SEARCH("Geringer HB",C42)))</formula>
    </cfRule>
  </conditionalFormatting>
  <conditionalFormatting sqref="C51">
    <cfRule type="containsText" dxfId="24" priority="26" operator="containsText" text="keine Angabe">
      <formula>NOT(ISERROR(SEARCH("keine Angabe",C51)))</formula>
    </cfRule>
    <cfRule type="containsText" dxfId="23" priority="27" operator="containsText" text="Großer HB">
      <formula>NOT(ISERROR(SEARCH("Großer HB",C51)))</formula>
    </cfRule>
    <cfRule type="containsText" dxfId="22" priority="28" operator="containsText" text="HB gegeben">
      <formula>NOT(ISERROR(SEARCH("HB gegeben",C51)))</formula>
    </cfRule>
    <cfRule type="containsText" dxfId="21" priority="29" operator="containsText" text="kein Handlungsbedarf (HB)">
      <formula>NOT(ISERROR(SEARCH("kein Handlungsbedarf (HB)",C51)))</formula>
    </cfRule>
    <cfRule type="containsText" dxfId="20" priority="30" operator="containsText" text="Geringer HB">
      <formula>NOT(ISERROR(SEARCH("Geringer HB",C51)))</formula>
    </cfRule>
  </conditionalFormatting>
  <conditionalFormatting sqref="C74">
    <cfRule type="containsText" dxfId="19" priority="21" operator="containsText" text="keine Angabe">
      <formula>NOT(ISERROR(SEARCH("keine Angabe",C74)))</formula>
    </cfRule>
    <cfRule type="containsText" dxfId="18" priority="22" operator="containsText" text="Großer HB">
      <formula>NOT(ISERROR(SEARCH("Großer HB",C74)))</formula>
    </cfRule>
    <cfRule type="containsText" dxfId="17" priority="23" operator="containsText" text="HB gegeben">
      <formula>NOT(ISERROR(SEARCH("HB gegeben",C74)))</formula>
    </cfRule>
    <cfRule type="containsText" dxfId="16" priority="24" operator="containsText" text="kein Handlungsbedarf (HB)">
      <formula>NOT(ISERROR(SEARCH("kein Handlungsbedarf (HB)",C74)))</formula>
    </cfRule>
    <cfRule type="containsText" dxfId="15" priority="25" operator="containsText" text="Geringer HB">
      <formula>NOT(ISERROR(SEARCH("Geringer HB",C74)))</formula>
    </cfRule>
  </conditionalFormatting>
  <conditionalFormatting sqref="C92">
    <cfRule type="containsText" dxfId="14" priority="11" operator="containsText" text="keine Angabe">
      <formula>NOT(ISERROR(SEARCH("keine Angabe",C92)))</formula>
    </cfRule>
    <cfRule type="containsText" dxfId="13" priority="12" operator="containsText" text="Großer HB">
      <formula>NOT(ISERROR(SEARCH("Großer HB",C92)))</formula>
    </cfRule>
    <cfRule type="containsText" dxfId="12" priority="13" operator="containsText" text="HB gegeben">
      <formula>NOT(ISERROR(SEARCH("HB gegeben",C92)))</formula>
    </cfRule>
    <cfRule type="containsText" dxfId="11" priority="14" operator="containsText" text="kein Handlungsbedarf (HB)">
      <formula>NOT(ISERROR(SEARCH("kein Handlungsbedarf (HB)",C92)))</formula>
    </cfRule>
    <cfRule type="containsText" dxfId="10" priority="15" operator="containsText" text="Geringer HB">
      <formula>NOT(ISERROR(SEARCH("Geringer HB",C92)))</formula>
    </cfRule>
  </conditionalFormatting>
  <conditionalFormatting sqref="C97">
    <cfRule type="containsText" dxfId="9" priority="6" operator="containsText" text="keine Angabe">
      <formula>NOT(ISERROR(SEARCH("keine Angabe",C97)))</formula>
    </cfRule>
    <cfRule type="containsText" dxfId="8" priority="7" operator="containsText" text="Großer HB">
      <formula>NOT(ISERROR(SEARCH("Großer HB",C97)))</formula>
    </cfRule>
    <cfRule type="containsText" dxfId="7" priority="8" operator="containsText" text="HB gegeben">
      <formula>NOT(ISERROR(SEARCH("HB gegeben",C97)))</formula>
    </cfRule>
    <cfRule type="containsText" dxfId="6" priority="9" operator="containsText" text="kein Handlungsbedarf (HB)">
      <formula>NOT(ISERROR(SEARCH("kein Handlungsbedarf (HB)",C97)))</formula>
    </cfRule>
    <cfRule type="containsText" dxfId="5" priority="10" operator="containsText" text="Geringer HB">
      <formula>NOT(ISERROR(SEARCH("Geringer HB",C97)))</formula>
    </cfRule>
  </conditionalFormatting>
  <conditionalFormatting sqref="C104">
    <cfRule type="containsText" dxfId="4" priority="1" operator="containsText" text="keine Angabe">
      <formula>NOT(ISERROR(SEARCH("keine Angabe",C104)))</formula>
    </cfRule>
    <cfRule type="containsText" dxfId="3" priority="2" operator="containsText" text="Großer HB">
      <formula>NOT(ISERROR(SEARCH("Großer HB",C104)))</formula>
    </cfRule>
    <cfRule type="containsText" dxfId="2" priority="3" operator="containsText" text="HB gegeben">
      <formula>NOT(ISERROR(SEARCH("HB gegeben",C104)))</formula>
    </cfRule>
    <cfRule type="containsText" dxfId="1" priority="4" operator="containsText" text="kein Handlungsbedarf (HB)">
      <formula>NOT(ISERROR(SEARCH("kein Handlungsbedarf (HB)",C104)))</formula>
    </cfRule>
    <cfRule type="containsText" dxfId="0" priority="5" operator="containsText" text="Geringer HB">
      <formula>NOT(ISERROR(SEARCH("Geringer HB",C104)))</formula>
    </cfRule>
  </conditionalFormatting>
  <dataValidations disablePrompts="1" count="38">
    <dataValidation type="list" allowBlank="1" showInputMessage="1" showErrorMessage="1" sqref="C14">
      <mc:AlternateContent xmlns:x12ac="http://schemas.microsoft.com/office/spreadsheetml/2011/1/ac" xmlns:mc="http://schemas.openxmlformats.org/markup-compatibility/2006">
        <mc:Choice Requires="x12ac">
          <x12ac:list>Nicht zutreffend,Kein Abschluss,"Kein Abschluss, Zeugnisse vorhanden",Schulabschluss,"Schulabschluss, Zeugnisse vorhanden",Mittlerer Schulabschluss,"Mittlerer Schulabschluss, Zeugnisse vorhanden",Hochschulreife,"Hochschulreife, Zeugnisse vorhanden",unklar</x12ac:list>
        </mc:Choice>
        <mc:Fallback>
          <formula1>"Nicht zutreffend,Kein Abschluss,Kein Abschluss, Zeugnisse vorhanden,Schulabschluss,Schulabschluss, Zeugnisse vorhanden,Mittlerer Schulabschluss,Mittlerer Schulabschluss, Zeugnisse vorhanden,Hochschulreife,Hochschulreife, Zeugnisse vorhanden,unklar"</formula1>
        </mc:Fallback>
      </mc:AlternateContent>
    </dataValidation>
    <dataValidation type="list" allowBlank="1" showInputMessage="1" showErrorMessage="1" sqref="C16">
      <formula1>"Im Ausland erworben,keine Angabe,nicht zutreffend"</formula1>
    </dataValidation>
    <dataValidation type="list" allowBlank="1" showInputMessage="1" showErrorMessage="1" sqref="C19:C20">
      <mc:AlternateContent xmlns:x12ac="http://schemas.microsoft.com/office/spreadsheetml/2011/1/ac" xmlns:mc="http://schemas.openxmlformats.org/markup-compatibility/2006">
        <mc:Choice Requires="x12ac">
          <x12ac:list>"Ja, in großem Umfang vorhanden","Ja, vorhanden","Ja, kaum vorhanden","Nein, bislang nicht vorhanden"</x12ac:list>
        </mc:Choice>
        <mc:Fallback>
          <formula1>"Ja, in großem Umfang vorhanden,Ja, vorhanden,Ja, kaum vorhanden,Nein, bislang nicht vorhanden"</formula1>
        </mc:Fallback>
      </mc:AlternateContent>
    </dataValidation>
    <dataValidation type="list" allowBlank="1" showInputMessage="1" showErrorMessage="1" sqref="C21">
      <mc:AlternateContent xmlns:x12ac="http://schemas.microsoft.com/office/spreadsheetml/2011/1/ac" xmlns:mc="http://schemas.openxmlformats.org/markup-compatibility/2006">
        <mc:Choice Requires="x12ac">
          <x12ac:list xml:space="preserve">"Unterlagen vorhanden, aktualisiert selbständig","Unterlagen vorhanden, Hilfe zur Aktualisierung",Unterlagen verbesserungsfähig,Unterlagen nicht vorhanden </x12ac:list>
        </mc:Choice>
        <mc:Fallback>
          <formula1>"Unterlagen vorhanden, aktualisiert selbständig,Unterlagen vorhanden, Hilfe zur Aktualisierung,Unterlagen verbesserungsfähig,Unterlagen nicht vorhanden "</formula1>
        </mc:Fallback>
      </mc:AlternateContent>
    </dataValidation>
    <dataValidation type="list" allowBlank="1" showInputMessage="1" showErrorMessage="1" sqref="C22">
      <formula1>"Aktiv,Wenig aktiv,Nicht aktiv"</formula1>
    </dataValidation>
    <dataValidation type="list" allowBlank="1" showInputMessage="1" showErrorMessage="1" sqref="C80 C104:C105 C23 C33 C74 C42 C97 C92 C51">
      <formula1>"kein Handlungsbedarf (HB),Geringer HB,HB gegeben,Großer HB,"</formula1>
    </dataValidation>
    <dataValidation type="list" allowBlank="1" showInputMessage="1" showErrorMessage="1" sqref="C26">
      <formula1>"gut,ausreichend,schwierig,gar nicht"</formula1>
    </dataValidation>
    <dataValidation type="list" allowBlank="1" showInputMessage="1" showErrorMessage="1" sqref="C27">
      <formula1>"gut,ausreichend,schwierig,(funktionale*r) Analphabet*in (Definition)"</formula1>
    </dataValidation>
    <dataValidation type="list" allowBlank="1" showInputMessage="1" showErrorMessage="1" sqref="C32">
      <formula1>"Fähigkeit in hohem Maße vorhanden,Fähigkeit ausreichend,Fähigkeit gering,Fähigkeit sehr gering,nkAm"</formula1>
    </dataValidation>
    <dataValidation type="list" allowBlank="1" showInputMessage="1" showErrorMessage="1" sqref="C29">
      <formula1>"Mobilität in hohem Maße vorhanden,Mobilität ausreichend,Mobilität gering,Mobilität sehr gering,nkAm"</formula1>
    </dataValidation>
    <dataValidation type="list" allowBlank="1" showInputMessage="1" showErrorMessage="1" sqref="C37">
      <formula1>"geregelt,unzureichend geregelt,nicht geregelt,nicht relevant"</formula1>
    </dataValidation>
    <dataValidation type="list" allowBlank="1" showInputMessage="1" showErrorMessage="1" sqref="C38">
      <formula1>"stabil und unterstützend,neutral,zeitweise belastend,durchgehend stark belastend,kein Kontakt,nkAm"</formula1>
    </dataValidation>
    <dataValidation type="list" allowBlank="1" showInputMessage="1" showErrorMessage="1" sqref="C39">
      <formula1>"stabil und unterstützend,neutral,belastend,nicht vorhanden,nkAm "</formula1>
    </dataValidation>
    <dataValidation type="list" allowBlank="1" showInputMessage="1" showErrorMessage="1" sqref="C40">
      <formula1>"in hohem Maße vorhanden,vorhanden,in geringem Maße vorhanden,nicht vorhanden,nkAm"</formula1>
    </dataValidation>
    <dataValidation type="list" allowBlank="1" showInputMessage="1" showErrorMessage="1" sqref="C45">
      <formula1>"stets,meistens,manchmal,fast nie,nkAm"</formula1>
    </dataValidation>
    <dataValidation type="list" allowBlank="1" showInputMessage="1" showErrorMessage="1" sqref="C46">
      <formula1>"termingerecht,verspätet,nach mehrfacher Aufforderung,nie,nkAm"</formula1>
    </dataValidation>
    <dataValidation type="list" allowBlank="1" showInputMessage="1" showErrorMessage="1" sqref="C47">
      <formula1>"gut belastbar,belastbar,gering belastbar,nicht belastbar,nkAm"</formula1>
    </dataValidation>
    <dataValidation type="list" allowBlank="1" showInputMessage="1" showErrorMessage="1" sqref="C49:C50">
      <formula1>"Fähigkeit in hohem Maße vorhanden,Fähigkeit in ausreichendem Maße vorhanden,Fähigkeit in geringem Maße vorhanden,Fähigkeit in sehr geringem Maße vorhanden,nkAm"</formula1>
    </dataValidation>
    <dataValidation type="list" allowBlank="1" showInputMessage="1" showErrorMessage="1" sqref="C54">
      <formula1>"keine Schulden,Geregelt,Ungeregelt ohne Überblick,Ungeregelt mit Überblick,Privatinsolvenz beantragt,In Privatinsolvenz,Unklar"</formula1>
    </dataValidation>
    <dataValidation type="list" allowBlank="1" showInputMessage="1" showErrorMessage="1" sqref="C78">
      <formula1>"durchweg gesund (sehr selten erkrankt),gelegentlich erkrankt,oft erkrankt,sehr häufig erkrankt,nkAm"</formula1>
    </dataValidation>
    <dataValidation type="list" allowBlank="1" showInputMessage="1" showErrorMessage="1" sqref="C79">
      <formula1>"durchgehend stabil,überwiegend stabil,Phasen von Stabilität erkennbar,sehr selten stabil,nkAm"</formula1>
    </dataValidation>
    <dataValidation type="list" allowBlank="1" showInputMessage="1" showErrorMessage="1" sqref="C95">
      <formula1>"geklärt,ungeklärt"</formula1>
    </dataValidation>
    <dataValidation type="list" allowBlank="1" showInputMessage="1" showErrorMessage="1" sqref="C96">
      <formula1>"ja,nein,keine Angabe"</formula1>
    </dataValidation>
    <dataValidation type="list" allowBlank="1" showInputMessage="1" showErrorMessage="1" sqref="C73">
      <formula1>"bis 1000€,1001 – 2000€,2001 – 5000€,5001 – 20.000€,20.001 – 50.000€,über 50.000€,Höhe nicht bekannt"</formula1>
    </dataValidation>
    <dataValidation type="list" allowBlank="1" showInputMessage="1" showErrorMessage="1" sqref="C15">
      <mc:AlternateContent xmlns:x12ac="http://schemas.microsoft.com/office/spreadsheetml/2011/1/ac" xmlns:mc="http://schemas.openxmlformats.org/markup-compatibility/2006">
        <mc:Choice Requires="x12ac">
          <x12ac:list>,anerkannt,"in D noch nicht anerkannt, bislang ohne Anerkennungsverfahren","in D noch nicht anerkannt, Anerkennung eingeleitet",Abschluss in D lt. Bescheid nicht anerkannt,unklar,</x12ac:list>
        </mc:Choice>
        <mc:Fallback>
          <formula1>",anerkannt,in D noch nicht anerkannt, bislang ohne Anerkennungsverfahren,in D noch nicht anerkannt, Anerkennung eingeleitet,Abschluss in D lt. Bescheid nicht anerkannt,unklar,"</formula1>
        </mc:Fallback>
      </mc:AlternateContent>
    </dataValidation>
    <dataValidation type="list" allowBlank="1" showInputMessage="1" showErrorMessage="1" sqref="C103">
      <mc:AlternateContent xmlns:x12ac="http://schemas.microsoft.com/office/spreadsheetml/2011/1/ac" xmlns:mc="http://schemas.openxmlformats.org/markup-compatibility/2006">
        <mc:Choice Requires="x12ac">
          <x12ac:list>,"ja, in großem Umfang vorhanden",ja vorhanden,kaum vorhanden,nein bislang nicht vorhanden,nkAm,nicht relevant,</x12ac:list>
        </mc:Choice>
        <mc:Fallback>
          <formula1>",ja, in großem Umfang vorhanden,ja vorhanden,kaum vorhanden,nein bislang nicht vorhanden,nkAm,nicht relevant,"</formula1>
        </mc:Fallback>
      </mc:AlternateContent>
    </dataValidation>
    <dataValidation type="list" allowBlank="1" showInputMessage="1" showErrorMessage="1" sqref="C100:C102">
      <mc:AlternateContent xmlns:x12ac="http://schemas.microsoft.com/office/spreadsheetml/2011/1/ac" xmlns:mc="http://schemas.openxmlformats.org/markup-compatibility/2006">
        <mc:Choice Requires="x12ac">
          <x12ac:list>,gut,ausreichend,"nicht ausreichend, braucht Unterstützung","nicht ausreichend, großer Unterstützungsbedarf",nkAm,nicht relevant,</x12ac:list>
        </mc:Choice>
        <mc:Fallback>
          <formula1>",gut,ausreichend,nicht ausreichend, braucht Unterstützung,nicht ausreichend, großer Unterstützungsbedarf,nkAm,nicht relevant,"</formula1>
        </mc:Fallback>
      </mc:AlternateContent>
    </dataValidation>
    <dataValidation type="list" allowBlank="1" showInputMessage="1" showErrorMessage="1" sqref="C18">
      <mc:AlternateContent xmlns:x12ac="http://schemas.microsoft.com/office/spreadsheetml/2011/1/ac" xmlns:mc="http://schemas.openxmlformats.org/markup-compatibility/2006">
        <mc:Choice Requires="x12ac">
          <x12ac:list>,Ohne abgeschlossene Berufsausbildung,Betriebliche / außerbetriebliche Berufsausbildung (Lehre),Berufsfachschule (schulische Berufsausbildung),"Fachschule (z.B. Meister, Techniker)/Fachhochschule/Bachelor",Universität (auch Master),sonstiger Abschluss,</x12ac:list>
        </mc:Choice>
        <mc:Fallback>
          <formula1>",Ohne abgeschlossene Berufsausbildung,Betriebliche / außerbetriebliche Berufsausbildung (Lehre),Berufsfachschule (schulische Berufsausbildung),Fachschule (z.B. Meister, Techniker)/Fachhochschule/Bachelor,Universität (auch Master),sonstiger Abschluss,"</formula1>
        </mc:Fallback>
      </mc:AlternateContent>
    </dataValidation>
    <dataValidation type="list" allowBlank="1" showInputMessage="1" showErrorMessage="1" sqref="C13">
      <formula1>"besitzt keinen Schulabschluss,besitzt einen Hauptschulabschluss oder vergleichbaren Abschluss,hat das Berufsgrundbildungsjahr absolviert,besitzt die mittlere Reife/den Realschulabschluss,besitzt das Abitur/die Fachhochschulreife,sonstiger Abschluss,"</formula1>
    </dataValidation>
    <dataValidation type="list" allowBlank="1" showInputMessage="1" showErrorMessage="1" sqref="C28">
      <formula1>"PKW vorhanden,LKW vorhanden,Anderer vorhanden,Kein Führerschein vorhanden,nkAm"</formula1>
    </dataValidation>
    <dataValidation type="list" allowBlank="1" showInputMessage="1" showErrorMessage="1" sqref="C31">
      <formula1>"durchweg realistisch,meistens realistisch,leichte Über- / Unterschätzung,deutliche Über- / Unterschätzung,nkAm"</formula1>
    </dataValidation>
    <dataValidation type="list" allowBlank="1" showInputMessage="1" showErrorMessage="1" sqref="C30">
      <formula1>"Dem angestrebten Beruf angemessen,Dem angestrebten Beruf eher angemessen,Dem angestrebten Beruf eher unangemessen,Dem angestrebten Beruf unangemessen,nkAm"</formula1>
    </dataValidation>
    <dataValidation type="list" allowBlank="1" showInputMessage="1" showErrorMessage="1" sqref="C17">
      <mc:AlternateContent xmlns:x12ac="http://schemas.microsoft.com/office/spreadsheetml/2011/1/ac" xmlns:mc="http://schemas.openxmlformats.org/markup-compatibility/2006">
        <mc:Choice Requires="x12ac">
          <x12ac:list>nicht zutreffend,anerkannt,"in D noch nicht anerkannt, bislang ohne Anerkennungsverfahren","in D noch nicht anerkannt, Anerkennung eingeleitet",Abschluss in D lt. Bescheid nicht anerkannt,unklar</x12ac:list>
        </mc:Choice>
        <mc:Fallback>
          <formula1>"nicht zutreffend,anerkannt,in D noch nicht anerkannt, bislang ohne Anerkennungsverfahren,in D noch nicht anerkannt, Anerkennung eingeleitet,Abschluss in D lt. Bescheid nicht anerkannt,unklar"</formula1>
        </mc:Fallback>
      </mc:AlternateContent>
    </dataValidation>
    <dataValidation type="list" allowBlank="1" showInputMessage="1" showErrorMessage="1" sqref="C41">
      <formula1>"geregelt,unzureichend geregelt,nicht geregelt,nicht (mehr) relevant"</formula1>
    </dataValidation>
    <dataValidation type="list" allowBlank="1" showInputMessage="1" showErrorMessage="1" sqref="C36">
      <formula1>"ja,nein"</formula1>
    </dataValidation>
    <dataValidation type="list" allowBlank="1" showInputMessage="1" showErrorMessage="1" sqref="C48">
      <formula1>"stets,überwiegend,manchmal,selten,nie,nkAm"</formula1>
    </dataValidation>
    <dataValidation type="list" allowBlank="1" showInputMessage="1" showErrorMessage="1" sqref="C55">
      <formula1>"Pfändungsschutzkonto,Schufa-Einträfe,Unklar,Keine Angabe"</formula1>
    </dataValidation>
    <dataValidation type="list" allowBlank="1" showInputMessage="1" showErrorMessage="1" sqref="C77">
      <formula1>"keine,physische Einschränkung,Allergien,psychische Einschränkung,physische und psychische Einschränkungen,harte Drogen,weiche Drogen,Alkohol,sonstige Süchte,Grad der Behinderung lt. Bescheid/Ausweis,unklar"</formula1>
    </dataValidation>
  </dataValidations>
  <pageMargins left="0.7" right="0.7" top="0.78740157499999996" bottom="0.78740157499999996" header="0.3" footer="0.3"/>
  <pageSetup paperSize="9" scale="62" fitToHeight="0" orientation="portrait" horizontalDpi="4294967295" verticalDpi="4294967295" r:id="rId1"/>
  <headerFooter>
    <oddHeader>&amp;LStand 07.2022
Förderansatz Frauen aktiv in die Zukunft (FZ)&amp;R&amp;P</oddHeader>
  </headerFooter>
  <rowBreaks count="1" manualBreakCount="1">
    <brk id="5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85</xdr:row>
                    <xdr:rowOff>22860</xdr:rowOff>
                  </from>
                  <to>
                    <xdr:col>2</xdr:col>
                    <xdr:colOff>76200</xdr:colOff>
                    <xdr:row>86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86</xdr:row>
                    <xdr:rowOff>22860</xdr:rowOff>
                  </from>
                  <to>
                    <xdr:col>2</xdr:col>
                    <xdr:colOff>76200</xdr:colOff>
                    <xdr:row>87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87</xdr:row>
                    <xdr:rowOff>22860</xdr:rowOff>
                  </from>
                  <to>
                    <xdr:col>2</xdr:col>
                    <xdr:colOff>76200</xdr:colOff>
                    <xdr:row>88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88</xdr:row>
                    <xdr:rowOff>22860</xdr:rowOff>
                  </from>
                  <to>
                    <xdr:col>2</xdr:col>
                    <xdr:colOff>76200</xdr:colOff>
                    <xdr:row>89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89</xdr:row>
                    <xdr:rowOff>22860</xdr:rowOff>
                  </from>
                  <to>
                    <xdr:col>2</xdr:col>
                    <xdr:colOff>76200</xdr:colOff>
                    <xdr:row>90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90</xdr:row>
                    <xdr:rowOff>22860</xdr:rowOff>
                  </from>
                  <to>
                    <xdr:col>2</xdr:col>
                    <xdr:colOff>76200</xdr:colOff>
                    <xdr:row>91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91</xdr:row>
                    <xdr:rowOff>22860</xdr:rowOff>
                  </from>
                  <to>
                    <xdr:col>2</xdr:col>
                    <xdr:colOff>76200</xdr:colOff>
                    <xdr:row>92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11" name="Check Box 23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85</xdr:row>
                    <xdr:rowOff>22860</xdr:rowOff>
                  </from>
                  <to>
                    <xdr:col>2</xdr:col>
                    <xdr:colOff>76200</xdr:colOff>
                    <xdr:row>86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12" name="Check Box 24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86</xdr:row>
                    <xdr:rowOff>22860</xdr:rowOff>
                  </from>
                  <to>
                    <xdr:col>2</xdr:col>
                    <xdr:colOff>76200</xdr:colOff>
                    <xdr:row>87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13" name="Check Box 25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87</xdr:row>
                    <xdr:rowOff>22860</xdr:rowOff>
                  </from>
                  <to>
                    <xdr:col>2</xdr:col>
                    <xdr:colOff>76200</xdr:colOff>
                    <xdr:row>88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14" name="Check Box 26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88</xdr:row>
                    <xdr:rowOff>22860</xdr:rowOff>
                  </from>
                  <to>
                    <xdr:col>2</xdr:col>
                    <xdr:colOff>76200</xdr:colOff>
                    <xdr:row>89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15" name="Check Box 27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89</xdr:row>
                    <xdr:rowOff>22860</xdr:rowOff>
                  </from>
                  <to>
                    <xdr:col>2</xdr:col>
                    <xdr:colOff>76200</xdr:colOff>
                    <xdr:row>90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16" name="Check Box 28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90</xdr:row>
                    <xdr:rowOff>22860</xdr:rowOff>
                  </from>
                  <to>
                    <xdr:col>2</xdr:col>
                    <xdr:colOff>76200</xdr:colOff>
                    <xdr:row>91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17" name="Check Box 29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91</xdr:row>
                    <xdr:rowOff>22860</xdr:rowOff>
                  </from>
                  <to>
                    <xdr:col>2</xdr:col>
                    <xdr:colOff>76200</xdr:colOff>
                    <xdr:row>92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18" name="Check Box 30">
              <controlPr defaultSize="0" autoFill="0" autoLine="0" autoPict="0">
                <anchor moveWithCells="1">
                  <from>
                    <xdr:col>1</xdr:col>
                    <xdr:colOff>4892040</xdr:colOff>
                    <xdr:row>56</xdr:row>
                    <xdr:rowOff>0</xdr:rowOff>
                  </from>
                  <to>
                    <xdr:col>2</xdr:col>
                    <xdr:colOff>198120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19" name="Check Box 31">
              <controlPr locked="0" defaultSize="0" autoFill="0" autoLine="0" autoPict="0" macro="[0]!Kontrollkästchen67_Klicken" altText="">
                <anchor moveWithCells="1">
                  <from>
                    <xdr:col>1</xdr:col>
                    <xdr:colOff>4892040</xdr:colOff>
                    <xdr:row>57</xdr:row>
                    <xdr:rowOff>22860</xdr:rowOff>
                  </from>
                  <to>
                    <xdr:col>2</xdr:col>
                    <xdr:colOff>121920</xdr:colOff>
                    <xdr:row>57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20" name="Check Box 32">
              <controlPr defaultSize="0" autoFill="0" autoLine="0" autoPict="0">
                <anchor moveWithCells="1">
                  <from>
                    <xdr:col>1</xdr:col>
                    <xdr:colOff>4892040</xdr:colOff>
                    <xdr:row>58</xdr:row>
                    <xdr:rowOff>15240</xdr:rowOff>
                  </from>
                  <to>
                    <xdr:col>2</xdr:col>
                    <xdr:colOff>99060</xdr:colOff>
                    <xdr:row>59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21" name="Check Box 33">
              <controlPr defaultSize="0" autoFill="0" autoLine="0" autoPict="0">
                <anchor moveWithCells="1">
                  <from>
                    <xdr:col>1</xdr:col>
                    <xdr:colOff>4892040</xdr:colOff>
                    <xdr:row>59</xdr:row>
                    <xdr:rowOff>22860</xdr:rowOff>
                  </from>
                  <to>
                    <xdr:col>2</xdr:col>
                    <xdr:colOff>167640</xdr:colOff>
                    <xdr:row>59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22" name="Check Box 34">
              <controlPr defaultSize="0" autoFill="0" autoLine="0" autoPict="0">
                <anchor moveWithCells="1">
                  <from>
                    <xdr:col>1</xdr:col>
                    <xdr:colOff>4892040</xdr:colOff>
                    <xdr:row>60</xdr:row>
                    <xdr:rowOff>15240</xdr:rowOff>
                  </from>
                  <to>
                    <xdr:col>2</xdr:col>
                    <xdr:colOff>281940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23" name="Check Box 35">
              <controlPr defaultSize="0" autoFill="0" autoLine="0" autoPict="0">
                <anchor moveWithCells="1">
                  <from>
                    <xdr:col>1</xdr:col>
                    <xdr:colOff>4876800</xdr:colOff>
                    <xdr:row>61</xdr:row>
                    <xdr:rowOff>15240</xdr:rowOff>
                  </from>
                  <to>
                    <xdr:col>2</xdr:col>
                    <xdr:colOff>220980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24" name="Check Box 36">
              <controlPr defaultSize="0" autoFill="0" autoLine="0" autoPict="0">
                <anchor moveWithCells="1">
                  <from>
                    <xdr:col>1</xdr:col>
                    <xdr:colOff>4876800</xdr:colOff>
                    <xdr:row>62</xdr:row>
                    <xdr:rowOff>15240</xdr:rowOff>
                  </from>
                  <to>
                    <xdr:col>2</xdr:col>
                    <xdr:colOff>365760</xdr:colOff>
                    <xdr:row>63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25" name="Check Box 37">
              <controlPr defaultSize="0" autoFill="0" autoLine="0" autoPict="0">
                <anchor moveWithCells="1">
                  <from>
                    <xdr:col>1</xdr:col>
                    <xdr:colOff>4876800</xdr:colOff>
                    <xdr:row>63</xdr:row>
                    <xdr:rowOff>7620</xdr:rowOff>
                  </from>
                  <to>
                    <xdr:col>2</xdr:col>
                    <xdr:colOff>350520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26" name="Check Box 38">
              <controlPr defaultSize="0" autoFill="0" autoLine="0" autoPict="0">
                <anchor moveWithCells="1">
                  <from>
                    <xdr:col>1</xdr:col>
                    <xdr:colOff>4861560</xdr:colOff>
                    <xdr:row>64</xdr:row>
                    <xdr:rowOff>0</xdr:rowOff>
                  </from>
                  <to>
                    <xdr:col>2</xdr:col>
                    <xdr:colOff>335280</xdr:colOff>
                    <xdr:row>65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27" name="Check Box 39">
              <controlPr defaultSize="0" autoFill="0" autoLine="0" autoPict="0">
                <anchor moveWithCells="1">
                  <from>
                    <xdr:col>1</xdr:col>
                    <xdr:colOff>4861560</xdr:colOff>
                    <xdr:row>65</xdr:row>
                    <xdr:rowOff>7620</xdr:rowOff>
                  </from>
                  <to>
                    <xdr:col>2</xdr:col>
                    <xdr:colOff>335280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28" name="Check Box 40">
              <controlPr defaultSize="0" autoFill="0" autoLine="0" autoPict="0">
                <anchor moveWithCells="1">
                  <from>
                    <xdr:col>1</xdr:col>
                    <xdr:colOff>4861560</xdr:colOff>
                    <xdr:row>66</xdr:row>
                    <xdr:rowOff>30480</xdr:rowOff>
                  </from>
                  <to>
                    <xdr:col>2</xdr:col>
                    <xdr:colOff>152400</xdr:colOff>
                    <xdr:row>66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29" name="Check Box 41">
              <controlPr defaultSize="0" autoFill="0" autoLine="0" autoPict="0">
                <anchor moveWithCells="1">
                  <from>
                    <xdr:col>1</xdr:col>
                    <xdr:colOff>4861560</xdr:colOff>
                    <xdr:row>67</xdr:row>
                    <xdr:rowOff>15240</xdr:rowOff>
                  </from>
                  <to>
                    <xdr:col>2</xdr:col>
                    <xdr:colOff>350520</xdr:colOff>
                    <xdr:row>68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30" name="Check Box 42">
              <controlPr defaultSize="0" autoFill="0" autoLine="0" autoPict="0">
                <anchor moveWithCells="1">
                  <from>
                    <xdr:col>1</xdr:col>
                    <xdr:colOff>4861560</xdr:colOff>
                    <xdr:row>68</xdr:row>
                    <xdr:rowOff>15240</xdr:rowOff>
                  </from>
                  <to>
                    <xdr:col>2</xdr:col>
                    <xdr:colOff>99060</xdr:colOff>
                    <xdr:row>68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31" name="Check Box 43">
              <controlPr defaultSize="0" autoFill="0" autoLine="0" autoPict="0">
                <anchor moveWithCells="1">
                  <from>
                    <xdr:col>1</xdr:col>
                    <xdr:colOff>4846320</xdr:colOff>
                    <xdr:row>69</xdr:row>
                    <xdr:rowOff>0</xdr:rowOff>
                  </from>
                  <to>
                    <xdr:col>2</xdr:col>
                    <xdr:colOff>137160</xdr:colOff>
                    <xdr:row>69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32" name="Check Box 44">
              <controlPr defaultSize="0" autoFill="0" autoLine="0" autoPict="0">
                <anchor moveWithCells="1">
                  <from>
                    <xdr:col>1</xdr:col>
                    <xdr:colOff>4846320</xdr:colOff>
                    <xdr:row>70</xdr:row>
                    <xdr:rowOff>7620</xdr:rowOff>
                  </from>
                  <to>
                    <xdr:col>2</xdr:col>
                    <xdr:colOff>22860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33" name="Check Box 45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85</xdr:row>
                    <xdr:rowOff>22860</xdr:rowOff>
                  </from>
                  <to>
                    <xdr:col>2</xdr:col>
                    <xdr:colOff>76200</xdr:colOff>
                    <xdr:row>86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34" name="Check Box 46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86</xdr:row>
                    <xdr:rowOff>15240</xdr:rowOff>
                  </from>
                  <to>
                    <xdr:col>2</xdr:col>
                    <xdr:colOff>76200</xdr:colOff>
                    <xdr:row>87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35" name="Check Box 47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87</xdr:row>
                    <xdr:rowOff>15240</xdr:rowOff>
                  </from>
                  <to>
                    <xdr:col>2</xdr:col>
                    <xdr:colOff>76200</xdr:colOff>
                    <xdr:row>88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36" name="Check Box 48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88</xdr:row>
                    <xdr:rowOff>15240</xdr:rowOff>
                  </from>
                  <to>
                    <xdr:col>2</xdr:col>
                    <xdr:colOff>76200</xdr:colOff>
                    <xdr:row>89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37" name="Check Box 49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89</xdr:row>
                    <xdr:rowOff>15240</xdr:rowOff>
                  </from>
                  <to>
                    <xdr:col>2</xdr:col>
                    <xdr:colOff>76200</xdr:colOff>
                    <xdr:row>90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38" name="Check Box 50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90</xdr:row>
                    <xdr:rowOff>15240</xdr:rowOff>
                  </from>
                  <to>
                    <xdr:col>2</xdr:col>
                    <xdr:colOff>76200</xdr:colOff>
                    <xdr:row>91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39" name="Check Box 51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91</xdr:row>
                    <xdr:rowOff>22860</xdr:rowOff>
                  </from>
                  <to>
                    <xdr:col>2</xdr:col>
                    <xdr:colOff>76200</xdr:colOff>
                    <xdr:row>92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40" name="Check Box 52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83</xdr:row>
                    <xdr:rowOff>22860</xdr:rowOff>
                  </from>
                  <to>
                    <xdr:col>2</xdr:col>
                    <xdr:colOff>76200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41" name="Check Box 53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84</xdr:row>
                    <xdr:rowOff>22860</xdr:rowOff>
                  </from>
                  <to>
                    <xdr:col>2</xdr:col>
                    <xdr:colOff>76200</xdr:colOff>
                    <xdr:row>85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42" name="Check Box 54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85</xdr:row>
                    <xdr:rowOff>22860</xdr:rowOff>
                  </from>
                  <to>
                    <xdr:col>2</xdr:col>
                    <xdr:colOff>76200</xdr:colOff>
                    <xdr:row>86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43" name="Check Box 55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86</xdr:row>
                    <xdr:rowOff>22860</xdr:rowOff>
                  </from>
                  <to>
                    <xdr:col>2</xdr:col>
                    <xdr:colOff>76200</xdr:colOff>
                    <xdr:row>87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44" name="Check Box 56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87</xdr:row>
                    <xdr:rowOff>22860</xdr:rowOff>
                  </from>
                  <to>
                    <xdr:col>2</xdr:col>
                    <xdr:colOff>76200</xdr:colOff>
                    <xdr:row>88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45" name="Check Box 57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88</xdr:row>
                    <xdr:rowOff>22860</xdr:rowOff>
                  </from>
                  <to>
                    <xdr:col>2</xdr:col>
                    <xdr:colOff>76200</xdr:colOff>
                    <xdr:row>89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46" name="Check Box 58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89</xdr:row>
                    <xdr:rowOff>22860</xdr:rowOff>
                  </from>
                  <to>
                    <xdr:col>2</xdr:col>
                    <xdr:colOff>76200</xdr:colOff>
                    <xdr:row>90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8" r:id="rId47" name="Check Box 74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83</xdr:row>
                    <xdr:rowOff>22860</xdr:rowOff>
                  </from>
                  <to>
                    <xdr:col>2</xdr:col>
                    <xdr:colOff>76200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9" r:id="rId48" name="Check Box 75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84</xdr:row>
                    <xdr:rowOff>15240</xdr:rowOff>
                  </from>
                  <to>
                    <xdr:col>2</xdr:col>
                    <xdr:colOff>76200</xdr:colOff>
                    <xdr:row>85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0" r:id="rId49" name="Check Box 76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85</xdr:row>
                    <xdr:rowOff>15240</xdr:rowOff>
                  </from>
                  <to>
                    <xdr:col>2</xdr:col>
                    <xdr:colOff>76200</xdr:colOff>
                    <xdr:row>86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1" r:id="rId50" name="Check Box 77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86</xdr:row>
                    <xdr:rowOff>15240</xdr:rowOff>
                  </from>
                  <to>
                    <xdr:col>2</xdr:col>
                    <xdr:colOff>76200</xdr:colOff>
                    <xdr:row>87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2" r:id="rId51" name="Check Box 78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87</xdr:row>
                    <xdr:rowOff>15240</xdr:rowOff>
                  </from>
                  <to>
                    <xdr:col>2</xdr:col>
                    <xdr:colOff>76200</xdr:colOff>
                    <xdr:row>88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3" r:id="rId52" name="Check Box 79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88</xdr:row>
                    <xdr:rowOff>15240</xdr:rowOff>
                  </from>
                  <to>
                    <xdr:col>2</xdr:col>
                    <xdr:colOff>76200</xdr:colOff>
                    <xdr:row>89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4" r:id="rId53" name="Check Box 80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89</xdr:row>
                    <xdr:rowOff>22860</xdr:rowOff>
                  </from>
                  <to>
                    <xdr:col>2</xdr:col>
                    <xdr:colOff>76200</xdr:colOff>
                    <xdr:row>90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0" r:id="rId54" name="Check Box 96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83</xdr:row>
                    <xdr:rowOff>22860</xdr:rowOff>
                  </from>
                  <to>
                    <xdr:col>2</xdr:col>
                    <xdr:colOff>76200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1" r:id="rId55" name="Check Box 97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84</xdr:row>
                    <xdr:rowOff>22860</xdr:rowOff>
                  </from>
                  <to>
                    <xdr:col>2</xdr:col>
                    <xdr:colOff>76200</xdr:colOff>
                    <xdr:row>85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2" r:id="rId56" name="Check Box 98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85</xdr:row>
                    <xdr:rowOff>22860</xdr:rowOff>
                  </from>
                  <to>
                    <xdr:col>2</xdr:col>
                    <xdr:colOff>76200</xdr:colOff>
                    <xdr:row>86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3" r:id="rId57" name="Check Box 99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86</xdr:row>
                    <xdr:rowOff>22860</xdr:rowOff>
                  </from>
                  <to>
                    <xdr:col>2</xdr:col>
                    <xdr:colOff>76200</xdr:colOff>
                    <xdr:row>87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4" r:id="rId58" name="Check Box 100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87</xdr:row>
                    <xdr:rowOff>22860</xdr:rowOff>
                  </from>
                  <to>
                    <xdr:col>2</xdr:col>
                    <xdr:colOff>76200</xdr:colOff>
                    <xdr:row>88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5" r:id="rId59" name="Check Box 101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88</xdr:row>
                    <xdr:rowOff>22860</xdr:rowOff>
                  </from>
                  <to>
                    <xdr:col>2</xdr:col>
                    <xdr:colOff>76200</xdr:colOff>
                    <xdr:row>89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" r:id="rId60" name="Check Box 102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89</xdr:row>
                    <xdr:rowOff>22860</xdr:rowOff>
                  </from>
                  <to>
                    <xdr:col>2</xdr:col>
                    <xdr:colOff>76200</xdr:colOff>
                    <xdr:row>90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" r:id="rId61" name="Check Box 103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83</xdr:row>
                    <xdr:rowOff>22860</xdr:rowOff>
                  </from>
                  <to>
                    <xdr:col>2</xdr:col>
                    <xdr:colOff>76200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" r:id="rId62" name="Check Box 104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84</xdr:row>
                    <xdr:rowOff>15240</xdr:rowOff>
                  </from>
                  <to>
                    <xdr:col>2</xdr:col>
                    <xdr:colOff>76200</xdr:colOff>
                    <xdr:row>85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" r:id="rId63" name="Check Box 105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85</xdr:row>
                    <xdr:rowOff>15240</xdr:rowOff>
                  </from>
                  <to>
                    <xdr:col>2</xdr:col>
                    <xdr:colOff>76200</xdr:colOff>
                    <xdr:row>86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0" r:id="rId64" name="Check Box 106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86</xdr:row>
                    <xdr:rowOff>15240</xdr:rowOff>
                  </from>
                  <to>
                    <xdr:col>2</xdr:col>
                    <xdr:colOff>76200</xdr:colOff>
                    <xdr:row>87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1" r:id="rId65" name="Check Box 107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87</xdr:row>
                    <xdr:rowOff>15240</xdr:rowOff>
                  </from>
                  <to>
                    <xdr:col>2</xdr:col>
                    <xdr:colOff>76200</xdr:colOff>
                    <xdr:row>88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2" r:id="rId66" name="Check Box 108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88</xdr:row>
                    <xdr:rowOff>15240</xdr:rowOff>
                  </from>
                  <to>
                    <xdr:col>2</xdr:col>
                    <xdr:colOff>76200</xdr:colOff>
                    <xdr:row>89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3" r:id="rId67" name="Check Box 109">
              <controlPr defaultSize="0" autoFill="0" autoLine="0" autoPict="0" altText="">
                <anchor moveWithCells="1">
                  <from>
                    <xdr:col>1</xdr:col>
                    <xdr:colOff>4709160</xdr:colOff>
                    <xdr:row>89</xdr:row>
                    <xdr:rowOff>22860</xdr:rowOff>
                  </from>
                  <to>
                    <xdr:col>2</xdr:col>
                    <xdr:colOff>76200</xdr:colOff>
                    <xdr:row>90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5</vt:i4>
      </vt:variant>
    </vt:vector>
  </HeadingPairs>
  <TitlesOfParts>
    <vt:vector size="14" baseType="lpstr">
      <vt:lpstr>DokuHP ZP1</vt:lpstr>
      <vt:lpstr>Förderplan I</vt:lpstr>
      <vt:lpstr>DokuHP ZP2</vt:lpstr>
      <vt:lpstr>Förderplan II</vt:lpstr>
      <vt:lpstr>DokuHP ZP3</vt:lpstr>
      <vt:lpstr>Förderplan III</vt:lpstr>
      <vt:lpstr>DokuHP ZP4 (neu)</vt:lpstr>
      <vt:lpstr>Förderplan IV</vt:lpstr>
      <vt:lpstr>ZPAustritt (abschließend)</vt:lpstr>
      <vt:lpstr>'DokuHP ZP1'!Druckbereich</vt:lpstr>
      <vt:lpstr>'DokuHP ZP2'!Druckbereich</vt:lpstr>
      <vt:lpstr>'DokuHP ZP3'!Druckbereich</vt:lpstr>
      <vt:lpstr>'DokuHP ZP4 (neu)'!Druckbereich</vt:lpstr>
      <vt:lpstr>'ZPAustritt (abschließend)'!Druckbereich</vt:lpstr>
    </vt:vector>
  </TitlesOfParts>
  <Company>Landesamt für Soziales, Jugend und Versorgung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Löwer, Lisa (LSJV Landau)</dc:creator>
  <cp:lastModifiedBy>Patzelt, Johanna (LSJV Landau)</cp:lastModifiedBy>
  <cp:lastPrinted>2020-06-17T07:33:28Z</cp:lastPrinted>
  <dcterms:created xsi:type="dcterms:W3CDTF">2016-01-05T11:58:52Z</dcterms:created>
  <dcterms:modified xsi:type="dcterms:W3CDTF">2022-05-25T11:25:57Z</dcterms:modified>
</cp:coreProperties>
</file>