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ABTEILUNG_62\623\_Allgemein\FP 2021-2027\Publizität\ESF-Webseite\Arbeitshilfen_Rechtsgrundlagen\"/>
    </mc:Choice>
  </mc:AlternateContent>
  <xr:revisionPtr revIDLastSave="0" documentId="13_ncr:1_{0FB0BFD1-EF56-4C1F-A7A9-B852DC1E0C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hne Kennzeichn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M19" i="2"/>
  <c r="L19" i="2"/>
  <c r="K19" i="2"/>
  <c r="T19" i="2" s="1"/>
  <c r="M18" i="2"/>
  <c r="L18" i="2"/>
  <c r="K18" i="2"/>
  <c r="T18" i="2" s="1"/>
  <c r="T17" i="2"/>
  <c r="M17" i="2"/>
  <c r="L17" i="2"/>
  <c r="K17" i="2"/>
  <c r="M16" i="2"/>
  <c r="L16" i="2"/>
  <c r="K16" i="2"/>
  <c r="T16" i="2" s="1"/>
  <c r="T15" i="2"/>
  <c r="M15" i="2"/>
  <c r="L15" i="2"/>
  <c r="K15" i="2"/>
  <c r="M14" i="2"/>
  <c r="L14" i="2"/>
  <c r="K14" i="2"/>
  <c r="T14" i="2" s="1"/>
  <c r="M13" i="2"/>
  <c r="L13" i="2"/>
  <c r="K13" i="2"/>
  <c r="T13" i="2" s="1"/>
  <c r="M12" i="2"/>
  <c r="L12" i="2"/>
  <c r="K12" i="2"/>
  <c r="T12" i="2" s="1"/>
  <c r="H7" i="2"/>
  <c r="N17" i="2" s="1"/>
  <c r="N16" i="2" l="1"/>
  <c r="N14" i="2"/>
  <c r="N19" i="2"/>
  <c r="N12" i="2"/>
  <c r="N15" i="2"/>
  <c r="N13" i="2"/>
  <c r="N18" i="2"/>
  <c r="E4" i="2" l="1"/>
</calcChain>
</file>

<file path=xl/sharedStrings.xml><?xml version="1.0" encoding="utf-8"?>
<sst xmlns="http://schemas.openxmlformats.org/spreadsheetml/2006/main" count="59" uniqueCount="49">
  <si>
    <t>Wochenarbeitszeit gem. 
TV-L / TVöD</t>
  </si>
  <si>
    <t>Projektlaufzeit:</t>
  </si>
  <si>
    <t>Funktion</t>
  </si>
  <si>
    <t>Entgeltgruppe gemäß TV-L bzw. TVöD und Stufe</t>
  </si>
  <si>
    <t>Einsatzzeitraum</t>
  </si>
  <si>
    <t>Monate</t>
  </si>
  <si>
    <t>Stunden im Projekt (h pro Woche)</t>
  </si>
  <si>
    <t>Stellenanteil im Projekt in Bezug auf individuelle Arbeitszeit (%)</t>
  </si>
  <si>
    <t>Stellenanteil in Bezug auf
eine Vollzeitstelle des Projektträgers (%)</t>
  </si>
  <si>
    <t>Stellenanteil in Bezug auf TV-L bzw. TVöD (%)</t>
  </si>
  <si>
    <t>effektiver Stellenanteil im Projekt bezogen auf Einsatzzeitraum (%)</t>
  </si>
  <si>
    <t>Summe der Stellenanteile in Bezug auf die individuelle Arbeitszeit</t>
  </si>
  <si>
    <t>von</t>
  </si>
  <si>
    <t>bis</t>
  </si>
  <si>
    <t>Datum:</t>
  </si>
  <si>
    <t>Unterschrift:</t>
  </si>
  <si>
    <t>Name, Vorname:</t>
  </si>
  <si>
    <r>
      <rPr>
        <b/>
        <u/>
        <sz val="16"/>
        <color theme="1"/>
        <rFont val="Arial"/>
        <family val="2"/>
      </rPr>
      <t xml:space="preserve">Stellenplan </t>
    </r>
    <r>
      <rPr>
        <b/>
        <u/>
        <sz val="10"/>
        <color theme="1"/>
        <rFont val="Arial"/>
        <family val="2"/>
      </rPr>
      <t>gem. Ziff. 5.1.1.5 FFR</t>
    </r>
  </si>
  <si>
    <t>Gesamt-anteil
Vollzeit-stellen</t>
  </si>
  <si>
    <t>Wochenarbeitszeit einer Vollzeit-stelle</t>
  </si>
  <si>
    <t>An-trags-posi-tion</t>
  </si>
  <si>
    <t>Projekttitel:</t>
  </si>
  <si>
    <t>Projektnummer (sofern bereits bekannt):</t>
  </si>
  <si>
    <t>Stand:</t>
  </si>
  <si>
    <t>Personal
(Name, Vorname)</t>
  </si>
  <si>
    <t>Soz.-päd. Betreuung</t>
  </si>
  <si>
    <t>Alles wird gut!</t>
  </si>
  <si>
    <t>Mustermann, Max</t>
  </si>
  <si>
    <t>S 15/5</t>
  </si>
  <si>
    <t>Musterfrau, Mila</t>
  </si>
  <si>
    <t>S 15/1</t>
  </si>
  <si>
    <t>Europa, Erika</t>
  </si>
  <si>
    <t>E 11/3</t>
  </si>
  <si>
    <t>Anleiter/-in</t>
  </si>
  <si>
    <t>außerhalb*</t>
  </si>
  <si>
    <t>Stellenanteile in anderen ESF+-Projekten bzw. arbeitsmarktpolitischen Landesprojekten</t>
  </si>
  <si>
    <t xml:space="preserve">Ich bestätige, dass für die im vorliegenden Projekt geltend gemachten Personalausgaben keine über den Antrag hinaus angegebenen Fördermittel aus anderen EU-Fonds oder nationalen Fördermitteln in Anspruch genommen werden. </t>
  </si>
  <si>
    <t>*</t>
  </si>
  <si>
    <t xml:space="preserve">Antragsposition Nr. </t>
  </si>
  <si>
    <t>Stellenanteil außerhalb</t>
  </si>
  <si>
    <t>Erläuterung</t>
  </si>
  <si>
    <t>Einstellungs-datum</t>
  </si>
  <si>
    <t>vertragliche 
Arbeitszeit
(h pro Woche)</t>
  </si>
  <si>
    <r>
      <t xml:space="preserve">Ergänzende Erläuterung zum Stellenanteil </t>
    </r>
    <r>
      <rPr>
        <b/>
        <sz val="10"/>
        <color theme="1"/>
        <rFont val="Arial"/>
        <family val="2"/>
      </rPr>
      <t>außerhalb:</t>
    </r>
  </si>
  <si>
    <t>Projektleitung</t>
  </si>
  <si>
    <t>Frau Musterfrau ist neben ihrer Tätigkeit in den Projekten mit 7,5 Wochenstunden für das Qualitätsmanagement beim Begünstigten tätig.</t>
  </si>
  <si>
    <t>01.01.2026</t>
  </si>
  <si>
    <t>2026000110</t>
  </si>
  <si>
    <t>Projektnummer
2026000xxx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</si>
</sst>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2" fontId="0" fillId="0" borderId="0" xfId="0" applyNumberFormat="1" applyProtection="1">
      <protection locked="0"/>
    </xf>
    <xf numFmtId="2" fontId="0" fillId="0" borderId="0" xfId="2" applyNumberFormat="1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2" fontId="0" fillId="2" borderId="1" xfId="2" applyNumberFormat="1" applyFont="1" applyFill="1" applyBorder="1" applyProtection="1"/>
    <xf numFmtId="0" fontId="0" fillId="3" borderId="1" xfId="1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2" applyNumberFormat="1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Protection="1">
      <protection locked="0"/>
    </xf>
    <xf numFmtId="10" fontId="0" fillId="2" borderId="1" xfId="2" applyNumberFormat="1" applyFont="1" applyFill="1" applyBorder="1" applyProtection="1"/>
    <xf numFmtId="10" fontId="0" fillId="2" borderId="1" xfId="0" applyNumberFormat="1" applyFill="1" applyBorder="1" applyProtection="1"/>
    <xf numFmtId="0" fontId="0" fillId="0" borderId="0" xfId="0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2" xfId="0" applyNumberFormat="1" applyBorder="1" applyProtection="1">
      <protection locked="0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right"/>
      <protection locked="0"/>
    </xf>
    <xf numFmtId="0" fontId="0" fillId="3" borderId="5" xfId="0" applyNumberFormat="1" applyFill="1" applyBorder="1" applyAlignment="1" applyProtection="1">
      <protection locked="0"/>
    </xf>
    <xf numFmtId="2" fontId="0" fillId="3" borderId="5" xfId="0" applyNumberForma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49" fontId="0" fillId="3" borderId="10" xfId="0" applyNumberFormat="1" applyFont="1" applyFill="1" applyBorder="1" applyProtection="1">
      <protection locked="0"/>
    </xf>
    <xf numFmtId="49" fontId="0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5" xfId="0" applyNumberFormat="1" applyBorder="1" applyProtection="1"/>
    <xf numFmtId="14" fontId="0" fillId="3" borderId="2" xfId="0" applyNumberFormat="1" applyFill="1" applyBorder="1" applyAlignment="1" applyProtection="1">
      <protection locked="0"/>
    </xf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14" fontId="0" fillId="3" borderId="1" xfId="0" applyNumberFormat="1" applyFont="1" applyFill="1" applyBorder="1" applyProtection="1">
      <protection locked="0"/>
    </xf>
    <xf numFmtId="14" fontId="0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ont="1" applyFill="1" applyBorder="1" applyProtection="1">
      <protection locked="0"/>
    </xf>
    <xf numFmtId="10" fontId="0" fillId="3" borderId="1" xfId="0" applyNumberFormat="1" applyFill="1" applyBorder="1" applyProtection="1">
      <protection locked="0"/>
    </xf>
    <xf numFmtId="2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2" fontId="0" fillId="0" borderId="0" xfId="0" applyNumberFormat="1" applyFill="1" applyProtection="1">
      <protection locked="0"/>
    </xf>
    <xf numFmtId="2" fontId="0" fillId="0" borderId="0" xfId="2" applyNumberFormat="1" applyFont="1" applyFill="1" applyProtection="1">
      <protection locked="0"/>
    </xf>
    <xf numFmtId="2" fontId="2" fillId="2" borderId="3" xfId="2" applyNumberFormat="1" applyFont="1" applyFill="1" applyBorder="1" applyAlignment="1" applyProtection="1">
      <alignment horizontal="center" wrapText="1"/>
      <protection locked="0"/>
    </xf>
    <xf numFmtId="10" fontId="0" fillId="2" borderId="3" xfId="2" applyNumberFormat="1" applyFont="1" applyFill="1" applyBorder="1" applyProtection="1"/>
    <xf numFmtId="10" fontId="0" fillId="3" borderId="4" xfId="0" applyNumberFormat="1" applyFill="1" applyBorder="1" applyProtection="1">
      <protection locked="0"/>
    </xf>
    <xf numFmtId="10" fontId="0" fillId="3" borderId="21" xfId="0" applyNumberFormat="1" applyFill="1" applyBorder="1" applyProtection="1">
      <protection locked="0"/>
    </xf>
    <xf numFmtId="10" fontId="0" fillId="3" borderId="22" xfId="0" applyNumberFormat="1" applyFill="1" applyBorder="1" applyProtection="1">
      <protection locked="0"/>
    </xf>
    <xf numFmtId="10" fontId="0" fillId="3" borderId="16" xfId="0" applyNumberFormat="1" applyFill="1" applyBorder="1" applyProtection="1">
      <protection locked="0"/>
    </xf>
    <xf numFmtId="10" fontId="0" fillId="3" borderId="17" xfId="0" applyNumberFormat="1" applyFill="1" applyBorder="1" applyProtection="1">
      <protection locked="0"/>
    </xf>
    <xf numFmtId="10" fontId="0" fillId="3" borderId="18" xfId="0" applyNumberForma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right"/>
      <protection locked="0"/>
    </xf>
    <xf numFmtId="0" fontId="9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3" borderId="3" xfId="0" applyNumberFormat="1" applyFont="1" applyFill="1" applyBorder="1" applyAlignment="1" applyProtection="1">
      <protection locked="0"/>
    </xf>
    <xf numFmtId="0" fontId="0" fillId="0" borderId="15" xfId="0" applyBorder="1" applyAlignment="1"/>
    <xf numFmtId="0" fontId="0" fillId="0" borderId="4" xfId="0" applyBorder="1" applyAlignment="1"/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3" borderId="11" xfId="0" applyNumberFormat="1" applyFont="1" applyFill="1" applyBorder="1" applyAlignment="1" applyProtection="1">
      <protection locked="0"/>
    </xf>
    <xf numFmtId="0" fontId="0" fillId="0" borderId="10" xfId="0" applyBorder="1" applyAlignment="1"/>
    <xf numFmtId="2" fontId="4" fillId="2" borderId="12" xfId="2" applyNumberFormat="1" applyFont="1" applyFill="1" applyBorder="1" applyAlignment="1" applyProtection="1">
      <alignment horizontal="center" wrapText="1"/>
      <protection locked="0"/>
    </xf>
    <xf numFmtId="0" fontId="0" fillId="0" borderId="13" xfId="0" applyBorder="1" applyAlignment="1"/>
    <xf numFmtId="0" fontId="0" fillId="0" borderId="14" xfId="0" applyBorder="1" applyAlignment="1"/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1" xfId="0" applyBorder="1" applyAlignment="1"/>
    <xf numFmtId="1" fontId="0" fillId="2" borderId="3" xfId="0" applyNumberFormat="1" applyFont="1" applyFill="1" applyBorder="1" applyAlignment="1" applyProtection="1">
      <alignment horizontal="right"/>
    </xf>
    <xf numFmtId="1" fontId="0" fillId="0" borderId="4" xfId="0" applyNumberFormat="1" applyBorder="1" applyAlignment="1">
      <alignment horizontal="right"/>
    </xf>
  </cellXfs>
  <cellStyles count="4">
    <cellStyle name="Komma" xfId="1" builtinId="3"/>
    <cellStyle name="Komma 2" xfId="3" xr:uid="{00000000-0005-0000-0000-000001000000}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533399</xdr:colOff>
      <xdr:row>1</xdr:row>
      <xdr:rowOff>19051</xdr:rowOff>
    </xdr:from>
    <xdr:to>
      <xdr:col>18</xdr:col>
      <xdr:colOff>454024</xdr:colOff>
      <xdr:row>6</xdr:row>
      <xdr:rowOff>11035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5299" y="177801"/>
          <a:ext cx="5553075" cy="995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view="pageLayout" topLeftCell="C10" zoomScaleNormal="100" workbookViewId="0">
      <selection activeCell="P11" sqref="P11"/>
    </sheetView>
  </sheetViews>
  <sheetFormatPr baseColWidth="10" defaultColWidth="11.453125" defaultRowHeight="12.5" x14ac:dyDescent="0.25"/>
  <cols>
    <col min="1" max="1" width="5.7265625" style="1" customWidth="1"/>
    <col min="2" max="2" width="19.26953125" style="1" customWidth="1"/>
    <col min="3" max="3" width="22.54296875" style="1" customWidth="1"/>
    <col min="4" max="4" width="12" style="1" customWidth="1"/>
    <col min="5" max="5" width="10.54296875" style="1" customWidth="1"/>
    <col min="6" max="6" width="10.81640625" style="1" customWidth="1"/>
    <col min="7" max="7" width="10.54296875" style="1" customWidth="1"/>
    <col min="8" max="8" width="6.81640625" style="3" bestFit="1" customWidth="1"/>
    <col min="9" max="9" width="9.54296875" style="1" customWidth="1"/>
    <col min="10" max="10" width="12.7265625" style="1" customWidth="1"/>
    <col min="11" max="11" width="10.54296875" style="4" customWidth="1"/>
    <col min="12" max="12" width="13.81640625" style="4" customWidth="1"/>
    <col min="13" max="13" width="12.1796875" style="4" customWidth="1"/>
    <col min="14" max="14" width="14.26953125" style="4" customWidth="1"/>
    <col min="15" max="18" width="13.54296875" style="1" customWidth="1"/>
    <col min="19" max="19" width="11" style="1" customWidth="1"/>
    <col min="20" max="20" width="11.54296875" style="1" customWidth="1"/>
    <col min="21" max="16384" width="11.453125" style="1"/>
  </cols>
  <sheetData>
    <row r="1" spans="1:20" x14ac:dyDescent="0.25">
      <c r="C1" s="2"/>
      <c r="E1" s="82" t="s">
        <v>18</v>
      </c>
      <c r="F1" s="85" t="s">
        <v>19</v>
      </c>
      <c r="G1" s="86" t="s">
        <v>0</v>
      </c>
      <c r="H1" s="87"/>
      <c r="K1" s="1"/>
    </row>
    <row r="2" spans="1:20" x14ac:dyDescent="0.25">
      <c r="C2" s="2"/>
      <c r="E2" s="83"/>
      <c r="F2" s="83"/>
      <c r="G2" s="88"/>
      <c r="H2" s="89"/>
      <c r="K2" s="1"/>
    </row>
    <row r="3" spans="1:20" ht="19.5" customHeight="1" x14ac:dyDescent="0.25">
      <c r="C3" s="2"/>
      <c r="E3" s="84"/>
      <c r="F3" s="84"/>
      <c r="G3" s="81"/>
      <c r="H3" s="90"/>
      <c r="I3" s="4"/>
      <c r="J3" s="4"/>
      <c r="O3" s="4"/>
    </row>
    <row r="4" spans="1:20" ht="21" customHeight="1" x14ac:dyDescent="0.4">
      <c r="A4" s="30" t="s">
        <v>17</v>
      </c>
      <c r="B4" s="5"/>
      <c r="C4" s="6"/>
      <c r="E4" s="8">
        <f>(SUM(N12:N16)/100%)</f>
        <v>1.3269230769230769</v>
      </c>
      <c r="F4" s="9">
        <v>39</v>
      </c>
      <c r="G4" s="91">
        <v>39</v>
      </c>
      <c r="H4" s="92"/>
      <c r="I4" s="4"/>
      <c r="J4" s="4"/>
      <c r="O4" s="4"/>
    </row>
    <row r="5" spans="1:20" ht="13.5" customHeight="1" x14ac:dyDescent="0.25">
      <c r="H5" s="1"/>
      <c r="I5" s="4"/>
      <c r="J5" s="4"/>
      <c r="O5" s="4"/>
    </row>
    <row r="6" spans="1:20" x14ac:dyDescent="0.25">
      <c r="B6" s="7" t="s">
        <v>21</v>
      </c>
      <c r="C6" s="70" t="s">
        <v>26</v>
      </c>
      <c r="D6" s="71"/>
      <c r="E6" s="71"/>
      <c r="F6" s="72"/>
      <c r="H6" s="1"/>
      <c r="I6" s="4"/>
      <c r="J6" s="4"/>
      <c r="O6" s="4"/>
    </row>
    <row r="7" spans="1:20" x14ac:dyDescent="0.25">
      <c r="B7" s="1" t="s">
        <v>1</v>
      </c>
      <c r="C7" s="31" t="s">
        <v>46</v>
      </c>
      <c r="D7" s="32" t="s">
        <v>13</v>
      </c>
      <c r="E7" s="80">
        <v>46387</v>
      </c>
      <c r="F7" s="81"/>
      <c r="G7" s="33"/>
      <c r="H7" s="35">
        <f>DATEDIF(C7,E7+1,"m")</f>
        <v>12</v>
      </c>
      <c r="I7" s="34" t="s">
        <v>5</v>
      </c>
      <c r="O7" s="4"/>
    </row>
    <row r="8" spans="1:20" ht="13" thickBot="1" x14ac:dyDescent="0.3">
      <c r="B8" s="1" t="s">
        <v>22</v>
      </c>
      <c r="D8" s="70" t="s">
        <v>47</v>
      </c>
      <c r="E8" s="71"/>
      <c r="F8" s="72"/>
      <c r="H8" s="1"/>
      <c r="K8" s="1"/>
      <c r="L8" s="1"/>
      <c r="M8" s="1"/>
      <c r="N8" s="1"/>
    </row>
    <row r="9" spans="1:20" ht="56.5" customHeight="1" thickBot="1" x14ac:dyDescent="0.3">
      <c r="H9" s="1"/>
      <c r="K9" s="1"/>
      <c r="L9" s="1"/>
      <c r="M9" s="1"/>
      <c r="N9" s="1"/>
      <c r="O9" s="73" t="s">
        <v>35</v>
      </c>
      <c r="P9" s="74"/>
      <c r="Q9" s="74"/>
      <c r="R9" s="75"/>
    </row>
    <row r="10" spans="1:20" ht="63.5" thickBot="1" x14ac:dyDescent="0.3">
      <c r="A10" s="10" t="s">
        <v>20</v>
      </c>
      <c r="B10" s="10" t="s">
        <v>24</v>
      </c>
      <c r="C10" s="11" t="s">
        <v>2</v>
      </c>
      <c r="D10" s="10" t="s">
        <v>3</v>
      </c>
      <c r="E10" s="10" t="s">
        <v>41</v>
      </c>
      <c r="F10" s="76" t="s">
        <v>4</v>
      </c>
      <c r="G10" s="77"/>
      <c r="H10" s="12" t="s">
        <v>5</v>
      </c>
      <c r="I10" s="10" t="s">
        <v>6</v>
      </c>
      <c r="J10" s="10" t="s">
        <v>42</v>
      </c>
      <c r="K10" s="10" t="s">
        <v>7</v>
      </c>
      <c r="L10" s="13" t="s">
        <v>8</v>
      </c>
      <c r="M10" s="13" t="s">
        <v>9</v>
      </c>
      <c r="N10" s="43" t="s">
        <v>10</v>
      </c>
      <c r="O10" s="57" t="s">
        <v>7</v>
      </c>
      <c r="P10" s="58" t="s">
        <v>7</v>
      </c>
      <c r="Q10" s="58" t="s">
        <v>7</v>
      </c>
      <c r="R10" s="59" t="s">
        <v>7</v>
      </c>
      <c r="S10" s="44" t="s">
        <v>7</v>
      </c>
      <c r="T10" s="10" t="s">
        <v>11</v>
      </c>
    </row>
    <row r="11" spans="1:20" ht="20" x14ac:dyDescent="0.35">
      <c r="A11" s="14"/>
      <c r="B11" s="15"/>
      <c r="C11" s="15"/>
      <c r="D11" s="15"/>
      <c r="E11" s="15"/>
      <c r="F11" s="15" t="s">
        <v>12</v>
      </c>
      <c r="G11" s="15" t="s">
        <v>13</v>
      </c>
      <c r="H11" s="16"/>
      <c r="I11" s="14"/>
      <c r="J11" s="14"/>
      <c r="K11" s="14"/>
      <c r="L11" s="17"/>
      <c r="M11" s="17"/>
      <c r="N11" s="49"/>
      <c r="O11" s="60" t="s">
        <v>48</v>
      </c>
      <c r="P11" s="61" t="s">
        <v>48</v>
      </c>
      <c r="Q11" s="61" t="s">
        <v>48</v>
      </c>
      <c r="R11" s="62" t="s">
        <v>48</v>
      </c>
      <c r="S11" s="63" t="s">
        <v>34</v>
      </c>
      <c r="T11" s="18"/>
    </row>
    <row r="12" spans="1:20" x14ac:dyDescent="0.25">
      <c r="A12" s="45">
        <v>1</v>
      </c>
      <c r="B12" s="37" t="s">
        <v>27</v>
      </c>
      <c r="C12" s="37" t="s">
        <v>44</v>
      </c>
      <c r="D12" s="38" t="s">
        <v>28</v>
      </c>
      <c r="E12" s="39">
        <v>36012</v>
      </c>
      <c r="F12" s="40">
        <v>46023</v>
      </c>
      <c r="G12" s="40">
        <v>46387</v>
      </c>
      <c r="H12" s="41">
        <v>12</v>
      </c>
      <c r="I12" s="41">
        <v>19.5</v>
      </c>
      <c r="J12" s="41">
        <v>39</v>
      </c>
      <c r="K12" s="20">
        <f>I12/J12</f>
        <v>0.5</v>
      </c>
      <c r="L12" s="20">
        <f>I12/$F$4</f>
        <v>0.5</v>
      </c>
      <c r="M12" s="20">
        <f>I12/$G$4</f>
        <v>0.5</v>
      </c>
      <c r="N12" s="50">
        <f>I12/$F$4*H12/$H$7</f>
        <v>0.5</v>
      </c>
      <c r="O12" s="52">
        <v>0.5</v>
      </c>
      <c r="P12" s="42"/>
      <c r="Q12" s="42"/>
      <c r="R12" s="53"/>
      <c r="S12" s="51"/>
      <c r="T12" s="21">
        <f t="shared" ref="T12:T19" si="0">SUM(K12,(O12:S12))</f>
        <v>1</v>
      </c>
    </row>
    <row r="13" spans="1:20" x14ac:dyDescent="0.25">
      <c r="A13" s="45">
        <v>2</v>
      </c>
      <c r="B13" s="37" t="s">
        <v>29</v>
      </c>
      <c r="C13" s="37" t="s">
        <v>25</v>
      </c>
      <c r="D13" s="38" t="s">
        <v>30</v>
      </c>
      <c r="E13" s="39">
        <v>44013</v>
      </c>
      <c r="F13" s="40">
        <v>46023</v>
      </c>
      <c r="G13" s="40">
        <v>46387</v>
      </c>
      <c r="H13" s="41">
        <v>12</v>
      </c>
      <c r="I13" s="41">
        <v>22.5</v>
      </c>
      <c r="J13" s="41">
        <v>30</v>
      </c>
      <c r="K13" s="20">
        <f>I13/J13</f>
        <v>0.75</v>
      </c>
      <c r="L13" s="20">
        <f t="shared" ref="L13:L19" si="1">I13/$F$4</f>
        <v>0.57692307692307687</v>
      </c>
      <c r="M13" s="20">
        <f t="shared" ref="M13:M19" si="2">I13/$G$4</f>
        <v>0.57692307692307687</v>
      </c>
      <c r="N13" s="50">
        <f t="shared" ref="N13:N19" si="3">I13/$F$4*H13/$H$7</f>
        <v>0.57692307692307687</v>
      </c>
      <c r="O13" s="52"/>
      <c r="P13" s="42"/>
      <c r="Q13" s="42"/>
      <c r="R13" s="53"/>
      <c r="S13" s="51">
        <v>0.25</v>
      </c>
      <c r="T13" s="21">
        <f t="shared" si="0"/>
        <v>1</v>
      </c>
    </row>
    <row r="14" spans="1:20" x14ac:dyDescent="0.25">
      <c r="A14" s="45">
        <v>3</v>
      </c>
      <c r="B14" s="37" t="s">
        <v>31</v>
      </c>
      <c r="C14" s="37" t="s">
        <v>33</v>
      </c>
      <c r="D14" s="38" t="s">
        <v>32</v>
      </c>
      <c r="E14" s="39">
        <v>42736</v>
      </c>
      <c r="F14" s="40">
        <v>46023</v>
      </c>
      <c r="G14" s="40">
        <v>46387</v>
      </c>
      <c r="H14" s="41">
        <v>12</v>
      </c>
      <c r="I14" s="41">
        <v>9.75</v>
      </c>
      <c r="J14" s="41">
        <v>19.5</v>
      </c>
      <c r="K14" s="20">
        <f t="shared" ref="K14" si="4">I14/J14</f>
        <v>0.5</v>
      </c>
      <c r="L14" s="20">
        <f t="shared" si="1"/>
        <v>0.25</v>
      </c>
      <c r="M14" s="20">
        <f t="shared" si="2"/>
        <v>0.25</v>
      </c>
      <c r="N14" s="50">
        <f>I14/$F$4*H14/$H$7</f>
        <v>0.25</v>
      </c>
      <c r="O14" s="52"/>
      <c r="P14" s="42">
        <v>0.5</v>
      </c>
      <c r="Q14" s="42"/>
      <c r="R14" s="53"/>
      <c r="S14" s="51"/>
      <c r="T14" s="21">
        <f t="shared" si="0"/>
        <v>1</v>
      </c>
    </row>
    <row r="15" spans="1:20" x14ac:dyDescent="0.25">
      <c r="A15" s="19"/>
      <c r="B15" s="37"/>
      <c r="C15" s="37"/>
      <c r="D15" s="38"/>
      <c r="E15" s="39"/>
      <c r="F15" s="40"/>
      <c r="G15" s="40"/>
      <c r="H15" s="41"/>
      <c r="I15" s="41"/>
      <c r="J15" s="41"/>
      <c r="K15" s="20" t="e">
        <f>I15/J15</f>
        <v>#DIV/0!</v>
      </c>
      <c r="L15" s="20">
        <f t="shared" si="1"/>
        <v>0</v>
      </c>
      <c r="M15" s="20">
        <f t="shared" si="2"/>
        <v>0</v>
      </c>
      <c r="N15" s="50">
        <f t="shared" ref="N15:N16" si="5">I15/$F$4*H15/$H$7</f>
        <v>0</v>
      </c>
      <c r="O15" s="52"/>
      <c r="P15" s="42"/>
      <c r="Q15" s="42"/>
      <c r="R15" s="53"/>
      <c r="S15" s="51"/>
      <c r="T15" s="21" t="e">
        <f t="shared" si="0"/>
        <v>#DIV/0!</v>
      </c>
    </row>
    <row r="16" spans="1:20" x14ac:dyDescent="0.25">
      <c r="A16" s="19"/>
      <c r="B16" s="37"/>
      <c r="C16" s="37"/>
      <c r="D16" s="38"/>
      <c r="E16" s="39"/>
      <c r="F16" s="40"/>
      <c r="G16" s="40"/>
      <c r="H16" s="41"/>
      <c r="I16" s="41"/>
      <c r="J16" s="41"/>
      <c r="K16" s="20" t="e">
        <f t="shared" ref="K16:K19" si="6">I16/J16</f>
        <v>#DIV/0!</v>
      </c>
      <c r="L16" s="20">
        <f t="shared" si="1"/>
        <v>0</v>
      </c>
      <c r="M16" s="20">
        <f t="shared" si="2"/>
        <v>0</v>
      </c>
      <c r="N16" s="50">
        <f t="shared" si="5"/>
        <v>0</v>
      </c>
      <c r="O16" s="52"/>
      <c r="P16" s="42"/>
      <c r="Q16" s="42"/>
      <c r="R16" s="53"/>
      <c r="S16" s="51"/>
      <c r="T16" s="21" t="e">
        <f t="shared" si="0"/>
        <v>#DIV/0!</v>
      </c>
    </row>
    <row r="17" spans="1:20" x14ac:dyDescent="0.25">
      <c r="A17" s="19"/>
      <c r="B17" s="37"/>
      <c r="C17" s="37"/>
      <c r="D17" s="38"/>
      <c r="E17" s="39"/>
      <c r="F17" s="40"/>
      <c r="G17" s="40"/>
      <c r="H17" s="41"/>
      <c r="I17" s="41"/>
      <c r="J17" s="41"/>
      <c r="K17" s="20" t="e">
        <f t="shared" si="6"/>
        <v>#DIV/0!</v>
      </c>
      <c r="L17" s="20">
        <f t="shared" si="1"/>
        <v>0</v>
      </c>
      <c r="M17" s="20">
        <f t="shared" si="2"/>
        <v>0</v>
      </c>
      <c r="N17" s="50">
        <f t="shared" si="3"/>
        <v>0</v>
      </c>
      <c r="O17" s="52"/>
      <c r="P17" s="42"/>
      <c r="Q17" s="42"/>
      <c r="R17" s="53"/>
      <c r="S17" s="51"/>
      <c r="T17" s="21" t="e">
        <f t="shared" si="0"/>
        <v>#DIV/0!</v>
      </c>
    </row>
    <row r="18" spans="1:20" x14ac:dyDescent="0.25">
      <c r="A18" s="19"/>
      <c r="B18" s="37"/>
      <c r="C18" s="37"/>
      <c r="D18" s="38"/>
      <c r="E18" s="39"/>
      <c r="F18" s="40"/>
      <c r="G18" s="40"/>
      <c r="H18" s="41"/>
      <c r="I18" s="41"/>
      <c r="J18" s="41"/>
      <c r="K18" s="20" t="e">
        <f t="shared" si="6"/>
        <v>#DIV/0!</v>
      </c>
      <c r="L18" s="20">
        <f t="shared" si="1"/>
        <v>0</v>
      </c>
      <c r="M18" s="20">
        <f t="shared" si="2"/>
        <v>0</v>
      </c>
      <c r="N18" s="50">
        <f t="shared" si="3"/>
        <v>0</v>
      </c>
      <c r="O18" s="52"/>
      <c r="P18" s="42"/>
      <c r="Q18" s="42"/>
      <c r="R18" s="53"/>
      <c r="S18" s="51"/>
      <c r="T18" s="21" t="e">
        <f t="shared" si="0"/>
        <v>#DIV/0!</v>
      </c>
    </row>
    <row r="19" spans="1:20" ht="13" thickBot="1" x14ac:dyDescent="0.3">
      <c r="A19" s="19"/>
      <c r="B19" s="37"/>
      <c r="C19" s="37"/>
      <c r="D19" s="38"/>
      <c r="E19" s="39"/>
      <c r="F19" s="40"/>
      <c r="G19" s="40"/>
      <c r="H19" s="41"/>
      <c r="I19" s="41"/>
      <c r="J19" s="41"/>
      <c r="K19" s="20" t="e">
        <f t="shared" si="6"/>
        <v>#DIV/0!</v>
      </c>
      <c r="L19" s="20">
        <f t="shared" si="1"/>
        <v>0</v>
      </c>
      <c r="M19" s="20">
        <f t="shared" si="2"/>
        <v>0</v>
      </c>
      <c r="N19" s="50">
        <f t="shared" si="3"/>
        <v>0</v>
      </c>
      <c r="O19" s="54"/>
      <c r="P19" s="55"/>
      <c r="Q19" s="55"/>
      <c r="R19" s="56"/>
      <c r="S19" s="51"/>
      <c r="T19" s="21" t="e">
        <f t="shared" si="0"/>
        <v>#DIV/0!</v>
      </c>
    </row>
    <row r="21" spans="1:20" s="46" customFormat="1" x14ac:dyDescent="0.25">
      <c r="A21" s="46" t="s">
        <v>36</v>
      </c>
      <c r="H21" s="47"/>
      <c r="K21" s="48"/>
      <c r="L21" s="48"/>
      <c r="M21" s="48"/>
      <c r="N21" s="48"/>
    </row>
    <row r="25" spans="1:20" x14ac:dyDescent="0.25">
      <c r="B25" s="27" t="s">
        <v>23</v>
      </c>
      <c r="C25" s="36"/>
      <c r="D25" s="2"/>
    </row>
    <row r="27" spans="1:20" x14ac:dyDescent="0.25">
      <c r="C27" s="22" t="s">
        <v>14</v>
      </c>
      <c r="D27" s="36"/>
      <c r="F27" s="24" t="s">
        <v>15</v>
      </c>
      <c r="G27" s="23"/>
      <c r="H27" s="25"/>
      <c r="I27" s="23"/>
      <c r="J27" s="2"/>
    </row>
    <row r="28" spans="1:20" x14ac:dyDescent="0.25">
      <c r="D28" s="22"/>
      <c r="E28" s="26"/>
      <c r="F28" s="27" t="s">
        <v>16</v>
      </c>
      <c r="G28" s="28"/>
      <c r="H28" s="29"/>
      <c r="I28" s="28"/>
      <c r="J28" s="28"/>
    </row>
    <row r="33" spans="1:14" ht="13" x14ac:dyDescent="0.3">
      <c r="A33" s="64" t="s">
        <v>37</v>
      </c>
      <c r="B33" s="46" t="s">
        <v>43</v>
      </c>
      <c r="C33" s="46"/>
      <c r="D33" s="46"/>
      <c r="E33" s="46"/>
      <c r="F33" s="46"/>
      <c r="G33" s="46"/>
      <c r="H33" s="47"/>
      <c r="I33" s="46"/>
    </row>
    <row r="34" spans="1:14" x14ac:dyDescent="0.25">
      <c r="A34" s="46"/>
      <c r="B34" s="46"/>
      <c r="C34" s="46"/>
      <c r="D34" s="46"/>
      <c r="E34" s="46"/>
      <c r="F34" s="46"/>
      <c r="G34" s="46"/>
      <c r="H34" s="47"/>
      <c r="I34" s="46"/>
      <c r="N34" s="1"/>
    </row>
    <row r="35" spans="1:14" ht="13" x14ac:dyDescent="0.3">
      <c r="A35" s="46"/>
      <c r="B35" s="65" t="s">
        <v>38</v>
      </c>
      <c r="C35" s="65" t="s">
        <v>39</v>
      </c>
      <c r="D35" s="78" t="s">
        <v>40</v>
      </c>
      <c r="E35" s="78"/>
      <c r="F35" s="78"/>
      <c r="G35" s="78"/>
      <c r="H35" s="78"/>
      <c r="I35" s="78"/>
    </row>
    <row r="36" spans="1:14" ht="39.75" customHeight="1" x14ac:dyDescent="0.25">
      <c r="A36" s="46"/>
      <c r="B36" s="66">
        <v>2</v>
      </c>
      <c r="C36" s="67">
        <f>S13</f>
        <v>0.25</v>
      </c>
      <c r="D36" s="79" t="s">
        <v>45</v>
      </c>
      <c r="E36" s="79"/>
      <c r="F36" s="79"/>
      <c r="G36" s="79"/>
      <c r="H36" s="79"/>
      <c r="I36" s="79"/>
    </row>
    <row r="37" spans="1:14" x14ac:dyDescent="0.25">
      <c r="A37" s="46"/>
      <c r="B37" s="68"/>
      <c r="C37" s="68"/>
      <c r="D37" s="69"/>
      <c r="E37" s="69"/>
      <c r="F37" s="69"/>
      <c r="G37" s="69"/>
      <c r="H37" s="69"/>
      <c r="I37" s="69"/>
    </row>
    <row r="38" spans="1:14" x14ac:dyDescent="0.25">
      <c r="A38" s="46"/>
      <c r="B38" s="68"/>
      <c r="C38" s="68"/>
      <c r="D38" s="69"/>
      <c r="E38" s="69"/>
      <c r="F38" s="69"/>
      <c r="G38" s="69"/>
      <c r="H38" s="69"/>
      <c r="I38" s="69"/>
    </row>
    <row r="39" spans="1:14" x14ac:dyDescent="0.25">
      <c r="A39" s="46"/>
      <c r="B39" s="68"/>
      <c r="C39" s="68"/>
      <c r="D39" s="69"/>
      <c r="E39" s="69"/>
      <c r="F39" s="69"/>
      <c r="G39" s="69"/>
      <c r="H39" s="69"/>
      <c r="I39" s="69"/>
    </row>
    <row r="40" spans="1:14" x14ac:dyDescent="0.25">
      <c r="A40" s="46"/>
      <c r="B40" s="68"/>
      <c r="C40" s="68"/>
      <c r="D40" s="69"/>
      <c r="E40" s="69"/>
      <c r="F40" s="69"/>
      <c r="G40" s="69"/>
      <c r="H40" s="69"/>
      <c r="I40" s="69"/>
    </row>
    <row r="41" spans="1:14" x14ac:dyDescent="0.25">
      <c r="A41" s="46"/>
      <c r="B41" s="46"/>
      <c r="C41" s="46"/>
      <c r="D41" s="46"/>
      <c r="E41" s="46"/>
      <c r="F41" s="46"/>
      <c r="G41" s="46"/>
      <c r="H41" s="47"/>
      <c r="I41" s="46"/>
    </row>
  </sheetData>
  <protectedRanges>
    <protectedRange algorithmName="SHA-512" hashValue="0biuJr8asmO7ZvTQ0CqIq7Aj5CJflYwa7a8aAH/KIgBOgVlXVAKpIKEVcrJKgiNo0o/QjZFqzI2XS0iluE7ddg==" saltValue="pdeyiagwMQAxaSv59gRBHw==" spinCount="100000" sqref="K12:N19" name="Bereich1"/>
  </protectedRanges>
  <mergeCells count="15">
    <mergeCell ref="E7:F7"/>
    <mergeCell ref="E1:E3"/>
    <mergeCell ref="F1:F3"/>
    <mergeCell ref="G1:H3"/>
    <mergeCell ref="G4:H4"/>
    <mergeCell ref="C6:F6"/>
    <mergeCell ref="D38:I38"/>
    <mergeCell ref="D39:I39"/>
    <mergeCell ref="D40:I40"/>
    <mergeCell ref="D8:F8"/>
    <mergeCell ref="O9:R9"/>
    <mergeCell ref="F10:G10"/>
    <mergeCell ref="D35:I35"/>
    <mergeCell ref="D36:I36"/>
    <mergeCell ref="D37:I37"/>
  </mergeCells>
  <dataValidations count="2">
    <dataValidation type="list" allowBlank="1" showInputMessage="1" showErrorMessage="1" sqref="C12:C15 C17:C19" xr:uid="{00000000-0002-0000-0000-000000000000}">
      <formula1>"Anleiter/-in, Soz.-päd. Betreuung, Lehrkraft, Coach, Projektleitung, Sonstiges"</formula1>
    </dataValidation>
    <dataValidation type="list" allowBlank="1" showInputMessage="1" showErrorMessage="1" sqref="C16" xr:uid="{00000000-0002-0000-0000-000002000000}">
      <formula1>"AAnleiter/-in, Soz.-päd. Betreuung, Lehrkraft, Coach, Projektleitung, Sonstiges"</formula1>
    </dataValidation>
  </dataValidations>
  <pageMargins left="0.70866141732283472" right="0.70866141732283472" top="0.78740157480314965" bottom="0.78740157480314965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ohne Kennzeichnung</vt:lpstr>
    </vt:vector>
  </TitlesOfParts>
  <Company>Landesamt für Soziales, Jugend und Versorgung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Escher, Ralf (msagd)</cp:lastModifiedBy>
  <cp:lastPrinted>2025-06-11T11:30:54Z</cp:lastPrinted>
  <dcterms:created xsi:type="dcterms:W3CDTF">2020-04-07T12:59:20Z</dcterms:created>
  <dcterms:modified xsi:type="dcterms:W3CDTF">2025-11-13T10:24:55Z</dcterms:modified>
</cp:coreProperties>
</file>